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 tabRatio="512" firstSheet="1" activeTab="4"/>
  </bookViews>
  <sheets>
    <sheet name="MENU-RCM" sheetId="7" r:id="rId1"/>
    <sheet name="Función" sheetId="1" r:id="rId2"/>
    <sheet name="Fallas Funcionales" sheetId="2" r:id="rId3"/>
    <sheet name="Modos de Falla" sheetId="3" r:id="rId4"/>
    <sheet name="Efectos de Falla" sheetId="5" r:id="rId5"/>
    <sheet name="Matriz de Riesgo" sheetId="6" r:id="rId6"/>
    <sheet name="Tareas de mantenimiento" sheetId="4" r:id="rId7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5" i="6" l="1"/>
  <c r="R119" i="6" l="1"/>
  <c r="P119" i="6"/>
  <c r="N119" i="6"/>
  <c r="L119" i="6"/>
  <c r="J119" i="6"/>
  <c r="H119" i="6"/>
  <c r="R118" i="6"/>
  <c r="P118" i="6"/>
  <c r="N118" i="6"/>
  <c r="L118" i="6"/>
  <c r="J118" i="6"/>
  <c r="H118" i="6"/>
  <c r="R117" i="6"/>
  <c r="P117" i="6"/>
  <c r="N117" i="6"/>
  <c r="L117" i="6"/>
  <c r="J117" i="6"/>
  <c r="H117" i="6"/>
  <c r="R116" i="6"/>
  <c r="P116" i="6"/>
  <c r="N116" i="6"/>
  <c r="L116" i="6"/>
  <c r="J116" i="6"/>
  <c r="H116" i="6"/>
  <c r="R115" i="6"/>
  <c r="P115" i="6"/>
  <c r="N115" i="6"/>
  <c r="L115" i="6"/>
  <c r="J115" i="6"/>
  <c r="R103" i="6"/>
  <c r="P103" i="6"/>
  <c r="N103" i="6"/>
  <c r="L103" i="6"/>
  <c r="J103" i="6"/>
  <c r="H103" i="6"/>
  <c r="R102" i="6"/>
  <c r="P102" i="6"/>
  <c r="N102" i="6"/>
  <c r="L102" i="6"/>
  <c r="J102" i="6"/>
  <c r="H102" i="6"/>
  <c r="R101" i="6"/>
  <c r="P101" i="6"/>
  <c r="N101" i="6"/>
  <c r="L101" i="6"/>
  <c r="J101" i="6"/>
  <c r="H101" i="6"/>
  <c r="R100" i="6"/>
  <c r="P100" i="6"/>
  <c r="N100" i="6"/>
  <c r="L100" i="6"/>
  <c r="J100" i="6"/>
  <c r="H100" i="6"/>
  <c r="S100" i="6" s="1"/>
  <c r="T100" i="6" s="1"/>
  <c r="R99" i="6"/>
  <c r="P99" i="6"/>
  <c r="N99" i="6"/>
  <c r="L99" i="6"/>
  <c r="J99" i="6"/>
  <c r="H99" i="6"/>
  <c r="R98" i="6"/>
  <c r="P98" i="6"/>
  <c r="N98" i="6"/>
  <c r="L98" i="6"/>
  <c r="J98" i="6"/>
  <c r="H98" i="6"/>
  <c r="S98" i="6" s="1"/>
  <c r="T98" i="6" s="1"/>
  <c r="R88" i="6"/>
  <c r="P88" i="6"/>
  <c r="N88" i="6"/>
  <c r="L88" i="6"/>
  <c r="J88" i="6"/>
  <c r="H88" i="6"/>
  <c r="R87" i="6"/>
  <c r="P87" i="6"/>
  <c r="N87" i="6"/>
  <c r="L87" i="6"/>
  <c r="J87" i="6"/>
  <c r="H87" i="6"/>
  <c r="S87" i="6" s="1"/>
  <c r="T87" i="6" s="1"/>
  <c r="R86" i="6"/>
  <c r="P86" i="6"/>
  <c r="N86" i="6"/>
  <c r="L86" i="6"/>
  <c r="J86" i="6"/>
  <c r="H86" i="6"/>
  <c r="R85" i="6"/>
  <c r="P85" i="6"/>
  <c r="N85" i="6"/>
  <c r="L85" i="6"/>
  <c r="J85" i="6"/>
  <c r="H85" i="6"/>
  <c r="S85" i="6" s="1"/>
  <c r="T85" i="6" s="1"/>
  <c r="R84" i="6"/>
  <c r="P84" i="6"/>
  <c r="N84" i="6"/>
  <c r="L84" i="6"/>
  <c r="J84" i="6"/>
  <c r="H84" i="6"/>
  <c r="R83" i="6"/>
  <c r="P83" i="6"/>
  <c r="N83" i="6"/>
  <c r="L83" i="6"/>
  <c r="J83" i="6"/>
  <c r="H83" i="6"/>
  <c r="S83" i="6" s="1"/>
  <c r="T83" i="6" s="1"/>
  <c r="R73" i="6"/>
  <c r="P73" i="6"/>
  <c r="N73" i="6"/>
  <c r="L73" i="6"/>
  <c r="J73" i="6"/>
  <c r="H73" i="6"/>
  <c r="R72" i="6"/>
  <c r="P72" i="6"/>
  <c r="N72" i="6"/>
  <c r="L72" i="6"/>
  <c r="J72" i="6"/>
  <c r="H72" i="6"/>
  <c r="R71" i="6"/>
  <c r="P71" i="6"/>
  <c r="N71" i="6"/>
  <c r="L71" i="6"/>
  <c r="J71" i="6"/>
  <c r="H71" i="6"/>
  <c r="R70" i="6"/>
  <c r="P70" i="6"/>
  <c r="N70" i="6"/>
  <c r="L70" i="6"/>
  <c r="J70" i="6"/>
  <c r="H70" i="6"/>
  <c r="S70" i="6" s="1"/>
  <c r="T70" i="6" s="1"/>
  <c r="R69" i="6"/>
  <c r="P69" i="6"/>
  <c r="N69" i="6"/>
  <c r="L69" i="6"/>
  <c r="J69" i="6"/>
  <c r="H69" i="6"/>
  <c r="R68" i="6"/>
  <c r="P68" i="6"/>
  <c r="N68" i="6"/>
  <c r="L68" i="6"/>
  <c r="J68" i="6"/>
  <c r="H68" i="6"/>
  <c r="S68" i="6" s="1"/>
  <c r="T68" i="6" s="1"/>
  <c r="R58" i="6"/>
  <c r="P58" i="6"/>
  <c r="N58" i="6"/>
  <c r="L58" i="6"/>
  <c r="J58" i="6"/>
  <c r="H58" i="6"/>
  <c r="R57" i="6"/>
  <c r="P57" i="6"/>
  <c r="N57" i="6"/>
  <c r="L57" i="6"/>
  <c r="J57" i="6"/>
  <c r="H57" i="6"/>
  <c r="S57" i="6" s="1"/>
  <c r="T57" i="6" s="1"/>
  <c r="R56" i="6"/>
  <c r="P56" i="6"/>
  <c r="N56" i="6"/>
  <c r="L56" i="6"/>
  <c r="J56" i="6"/>
  <c r="H56" i="6"/>
  <c r="R55" i="6"/>
  <c r="P55" i="6"/>
  <c r="N55" i="6"/>
  <c r="L55" i="6"/>
  <c r="J55" i="6"/>
  <c r="H55" i="6"/>
  <c r="S55" i="6" s="1"/>
  <c r="T55" i="6" s="1"/>
  <c r="R54" i="6"/>
  <c r="P54" i="6"/>
  <c r="N54" i="6"/>
  <c r="L54" i="6"/>
  <c r="J54" i="6"/>
  <c r="H54" i="6"/>
  <c r="R53" i="6"/>
  <c r="P53" i="6"/>
  <c r="N53" i="6"/>
  <c r="L53" i="6"/>
  <c r="J53" i="6"/>
  <c r="H53" i="6"/>
  <c r="R43" i="6"/>
  <c r="P43" i="6"/>
  <c r="N43" i="6"/>
  <c r="L43" i="6"/>
  <c r="J43" i="6"/>
  <c r="H43" i="6"/>
  <c r="R42" i="6"/>
  <c r="P42" i="6"/>
  <c r="N42" i="6"/>
  <c r="L42" i="6"/>
  <c r="J42" i="6"/>
  <c r="H42" i="6"/>
  <c r="S42" i="6" s="1"/>
  <c r="T42" i="6" s="1"/>
  <c r="R41" i="6"/>
  <c r="P41" i="6"/>
  <c r="N41" i="6"/>
  <c r="L41" i="6"/>
  <c r="J41" i="6"/>
  <c r="H41" i="6"/>
  <c r="R40" i="6"/>
  <c r="P40" i="6"/>
  <c r="N40" i="6"/>
  <c r="L40" i="6"/>
  <c r="J40" i="6"/>
  <c r="H40" i="6"/>
  <c r="S40" i="6" s="1"/>
  <c r="T40" i="6" s="1"/>
  <c r="R39" i="6"/>
  <c r="P39" i="6"/>
  <c r="N39" i="6"/>
  <c r="L39" i="6"/>
  <c r="J39" i="6"/>
  <c r="H39" i="6"/>
  <c r="R38" i="6"/>
  <c r="P38" i="6"/>
  <c r="N38" i="6"/>
  <c r="L38" i="6"/>
  <c r="J38" i="6"/>
  <c r="H38" i="6"/>
  <c r="S38" i="6" s="1"/>
  <c r="T38" i="6" s="1"/>
  <c r="R28" i="6"/>
  <c r="P28" i="6"/>
  <c r="N28" i="6"/>
  <c r="L28" i="6"/>
  <c r="J28" i="6"/>
  <c r="H28" i="6"/>
  <c r="R27" i="6"/>
  <c r="P27" i="6"/>
  <c r="N27" i="6"/>
  <c r="L27" i="6"/>
  <c r="J27" i="6"/>
  <c r="H27" i="6"/>
  <c r="S27" i="6" s="1"/>
  <c r="T27" i="6" s="1"/>
  <c r="R26" i="6"/>
  <c r="P26" i="6"/>
  <c r="N26" i="6"/>
  <c r="L26" i="6"/>
  <c r="J26" i="6"/>
  <c r="H26" i="6"/>
  <c r="R25" i="6"/>
  <c r="P25" i="6"/>
  <c r="N25" i="6"/>
  <c r="L25" i="6"/>
  <c r="J25" i="6"/>
  <c r="H25" i="6"/>
  <c r="S25" i="6" s="1"/>
  <c r="T25" i="6" s="1"/>
  <c r="R24" i="6"/>
  <c r="P24" i="6"/>
  <c r="N24" i="6"/>
  <c r="L24" i="6"/>
  <c r="J24" i="6"/>
  <c r="H24" i="6"/>
  <c r="R23" i="6"/>
  <c r="P23" i="6"/>
  <c r="N23" i="6"/>
  <c r="L23" i="6"/>
  <c r="J23" i="6"/>
  <c r="H23" i="6"/>
  <c r="S23" i="6" s="1"/>
  <c r="T23" i="6" s="1"/>
  <c r="R13" i="6"/>
  <c r="P13" i="6"/>
  <c r="N13" i="6"/>
  <c r="L13" i="6"/>
  <c r="J13" i="6"/>
  <c r="H13" i="6"/>
  <c r="R12" i="6"/>
  <c r="P12" i="6"/>
  <c r="N12" i="6"/>
  <c r="L12" i="6"/>
  <c r="J12" i="6"/>
  <c r="H12" i="6"/>
  <c r="S12" i="6" s="1"/>
  <c r="T12" i="6" s="1"/>
  <c r="R11" i="6"/>
  <c r="P11" i="6"/>
  <c r="N11" i="6"/>
  <c r="L11" i="6"/>
  <c r="J11" i="6"/>
  <c r="H11" i="6"/>
  <c r="R10" i="6"/>
  <c r="P10" i="6"/>
  <c r="N10" i="6"/>
  <c r="L10" i="6"/>
  <c r="J10" i="6"/>
  <c r="H10" i="6"/>
  <c r="S10" i="6" s="1"/>
  <c r="T10" i="6" s="1"/>
  <c r="R9" i="6"/>
  <c r="P9" i="6"/>
  <c r="N9" i="6"/>
  <c r="L9" i="6"/>
  <c r="J9" i="6"/>
  <c r="H9" i="6"/>
  <c r="R8" i="6"/>
  <c r="P8" i="6"/>
  <c r="N8" i="6"/>
  <c r="L8" i="6"/>
  <c r="J8" i="6"/>
  <c r="H8" i="6"/>
  <c r="S8" i="6" s="1"/>
  <c r="T8" i="6" s="1"/>
  <c r="S11" i="6" l="1"/>
  <c r="T11" i="6" s="1"/>
  <c r="S13" i="6"/>
  <c r="T13" i="6" s="1"/>
  <c r="S28" i="6"/>
  <c r="T28" i="6" s="1"/>
  <c r="S54" i="6"/>
  <c r="T54" i="6" s="1"/>
  <c r="S56" i="6"/>
  <c r="T56" i="6" s="1"/>
  <c r="S71" i="6"/>
  <c r="T71" i="6" s="1"/>
  <c r="S73" i="6"/>
  <c r="T73" i="6" s="1"/>
  <c r="S86" i="6"/>
  <c r="T86" i="6" s="1"/>
  <c r="S99" i="6"/>
  <c r="T99" i="6" s="1"/>
  <c r="S101" i="6"/>
  <c r="T101" i="6" s="1"/>
  <c r="S118" i="6"/>
  <c r="T118" i="6" s="1"/>
  <c r="S53" i="6"/>
  <c r="T53" i="6" s="1"/>
  <c r="S9" i="6"/>
  <c r="T9" i="6" s="1"/>
  <c r="S26" i="6"/>
  <c r="T26" i="6" s="1"/>
  <c r="S41" i="6"/>
  <c r="T41" i="6" s="1"/>
  <c r="S43" i="6"/>
  <c r="T43" i="6" s="1"/>
  <c r="S58" i="6"/>
  <c r="T58" i="6" s="1"/>
  <c r="S69" i="6"/>
  <c r="T69" i="6" s="1"/>
  <c r="S84" i="6"/>
  <c r="T84" i="6" s="1"/>
  <c r="S88" i="6"/>
  <c r="T88" i="6" s="1"/>
  <c r="S103" i="6"/>
  <c r="T103" i="6" s="1"/>
  <c r="S116" i="6"/>
  <c r="T116" i="6" s="1"/>
  <c r="S119" i="6"/>
  <c r="T119" i="6" s="1"/>
  <c r="S117" i="6"/>
  <c r="T117" i="6" s="1"/>
  <c r="S102" i="6"/>
  <c r="T102" i="6" s="1"/>
  <c r="S72" i="6"/>
  <c r="T72" i="6" s="1"/>
  <c r="S115" i="6"/>
  <c r="T115" i="6" s="1"/>
  <c r="S39" i="6"/>
  <c r="T39" i="6" s="1"/>
  <c r="S24" i="6"/>
  <c r="T24" i="6" s="1"/>
</calcChain>
</file>

<file path=xl/sharedStrings.xml><?xml version="1.0" encoding="utf-8"?>
<sst xmlns="http://schemas.openxmlformats.org/spreadsheetml/2006/main" count="616" uniqueCount="181">
  <si>
    <t>FUNCIONES</t>
  </si>
  <si>
    <t>FUNCIONES PRIMARIAS</t>
  </si>
  <si>
    <t>FUNCIONES SECUNDARIAS</t>
  </si>
  <si>
    <t>MOTOR BÁSICO</t>
  </si>
  <si>
    <t xml:space="preserve">Aliviar la presión del tanque de expansión cuando la presión alcance 7 psi  </t>
  </si>
  <si>
    <t>Indicar el nivel de refrigerante</t>
  </si>
  <si>
    <t>Contener herméticamente hasta 211 galones de combustible limpio</t>
  </si>
  <si>
    <t>Entregar combustible pulverizado a la cámara de combustión (inyectores)</t>
  </si>
  <si>
    <t>Evacuar los gases generados en el depósito de combustible y suspender el tanqueo de combustible</t>
  </si>
  <si>
    <t>Contener el aire del sistema de admisión</t>
  </si>
  <si>
    <t>Extraer las partículas depositadas a la entrada de los filtros</t>
  </si>
  <si>
    <t>Conducir sin restricción los gases productos de la combustion para impulsar las aspas de la turbina del turbocompresor</t>
  </si>
  <si>
    <t>Contener los gases de escape</t>
  </si>
  <si>
    <t>Prevenir que ingresen partículas a la galería principal del motor</t>
  </si>
  <si>
    <t>Mantener el aceite del motor limpio</t>
  </si>
  <si>
    <t>Contener aceite del motor limpio (14.3 gal)</t>
  </si>
  <si>
    <t>Suministrar 404 HP a 1800 RPM</t>
  </si>
  <si>
    <t>SISTEMA DE ENFRIAMIENTO</t>
  </si>
  <si>
    <t>SISTEMA DE COMBUSTIBLE</t>
  </si>
  <si>
    <t>SISTEMA DE ADMISIÓN Y ESCAPE</t>
  </si>
  <si>
    <t>SISTEMA DE LUBRICACIÓN</t>
  </si>
  <si>
    <t>Mantener la temperatura de operación del motor entre 85 y 110 °C</t>
  </si>
  <si>
    <t>Suministrar combustible entre 75 y 100 psi a los inyectores en máximas revoluciones</t>
  </si>
  <si>
    <t>Suministrar aire limpio a una presión máxima de 29.31 in Hg a una temperatura de 60 °C</t>
  </si>
  <si>
    <t>Contener refrigerante limpio (7.11 gal)</t>
  </si>
  <si>
    <t>Suministrar aceite a una presión de hasta 72 psi (según revoluciones del motor) a los diferentes componentes móviles del motor</t>
  </si>
  <si>
    <t>FALLA FUNCIONAL</t>
  </si>
  <si>
    <t>FUNCIÓN</t>
  </si>
  <si>
    <t>SISTEMA DE LUBRICACIÓN DEL MOTOR C15 ACERT</t>
  </si>
  <si>
    <t>F</t>
  </si>
  <si>
    <t>FF</t>
  </si>
  <si>
    <t>No suministra aceite</t>
  </si>
  <si>
    <t>Suministra aceite por debajo de 72 psi</t>
  </si>
  <si>
    <t>Suministra aceite por encima de 72 psi</t>
  </si>
  <si>
    <t>No contiene aceite del motor</t>
  </si>
  <si>
    <t>No mantiene aceite del motor limpio (agua por encima de 0.2 % V)</t>
  </si>
  <si>
    <t>No mantiene aceite del motor limpio (dilusión por combustible por encima de 2.5% V)</t>
  </si>
  <si>
    <t>No previene que ingresen partículas a la galería principal del motor</t>
  </si>
  <si>
    <t>MF</t>
  </si>
  <si>
    <t>MODOS DE FALLA</t>
  </si>
  <si>
    <t>Aceite motor emulsionado por enfriador de aceite roto</t>
  </si>
  <si>
    <t>Desgaste de casquetes por operación normal</t>
  </si>
  <si>
    <t>Aceite motor emulsionado por culata agrietada</t>
  </si>
  <si>
    <t>Aceite motor emulsionado por el sello del buje del turbo compresor cristalizado</t>
  </si>
  <si>
    <t>Aceite motor emulsionado por sello de la bomba de agua cristalizado</t>
  </si>
  <si>
    <t>Aceite motor emulsionado por sellos frontal de la bomba de transferencia  de combustible cristalizado</t>
  </si>
  <si>
    <t>Muy bajo nivel de aceite del motor</t>
  </si>
  <si>
    <t>Degradación del aceite por vida útil</t>
  </si>
  <si>
    <t>Aceite motor diluido por inyector de combustible con fuga</t>
  </si>
  <si>
    <t>Casquetes y bujes desgastados por operación normal</t>
  </si>
  <si>
    <t>Bajo Nivel de aceite Motor</t>
  </si>
  <si>
    <t xml:space="preserve">Bajo nivel de aceite en tubo de suminstro de la bomba de principal por mal funcionamiento de Bomba de Barrido </t>
  </si>
  <si>
    <t>Obstrucción en la rejilla de entrada de la Bomba de aceite principal</t>
  </si>
  <si>
    <t>Fuga de Aire en la lado de suministro de la Bomba</t>
  </si>
  <si>
    <t>Válvula de derivación de la bomba en permanente posición abierta</t>
  </si>
  <si>
    <t>Desgaste excesivo en los engranajes de la Bomba Principal</t>
  </si>
  <si>
    <t xml:space="preserve">Válvula de derivación del Filtro de aceite en permanente posición abierta </t>
  </si>
  <si>
    <t>Saturación de los filtros de aceite</t>
  </si>
  <si>
    <t>Tubería o conducto de aceite abierto, roto o desconectado</t>
  </si>
  <si>
    <t>Demasiado espacio libre en los cojinetes del motor.</t>
  </si>
  <si>
    <t>Boquillas de enfriamiento de los pistones rotos, taponados o mal instalado</t>
  </si>
  <si>
    <t>Nivel de aceite Motor demasiado alto.</t>
  </si>
  <si>
    <t>Temperatura del motor demasiado baja</t>
  </si>
  <si>
    <t>Aumento excesivo de viscosidad del aceite</t>
  </si>
  <si>
    <t>Válvula de derivación del Filtro de aceite atascada en posición cerrada.</t>
  </si>
  <si>
    <t>Obstrucción en una tuberia o un conducto de aceite del Motor.</t>
  </si>
  <si>
    <t>Empaque y sellos del turbo cristalizados</t>
  </si>
  <si>
    <t>Sellos de la bomba de aceite cristalizados</t>
  </si>
  <si>
    <t>tubería bypass del enfriador de aceite rota por roce</t>
  </si>
  <si>
    <t>Sellos de los ejes de los piñones intermedios de los engranajes frontales rotos por cristalización</t>
  </si>
  <si>
    <t>Empaques del carter cristalizados</t>
  </si>
  <si>
    <t>Sellos de la caja de balancines (Culatín) cristalizados</t>
  </si>
  <si>
    <t>Empaque y sellos de la culata cristalizado</t>
  </si>
  <si>
    <t>Mangueras y tubería de lubricación de turbos rotas por roce</t>
  </si>
  <si>
    <t>Falla en filtros de aire o parte del sistema de aire</t>
  </si>
  <si>
    <t>Contaminación con residuos de sellos y retenedores.</t>
  </si>
  <si>
    <t>Ingreso de tierra por sellos y empaques.</t>
  </si>
  <si>
    <t>Mala Práctica de llenado de aceite Motor.</t>
  </si>
  <si>
    <t>Ingreso de agua por sellos y empaques.</t>
  </si>
  <si>
    <t>Respiraderos Rotos</t>
  </si>
  <si>
    <t>Goteo por inyectores</t>
  </si>
  <si>
    <t>mala eficiencia de la combustión</t>
  </si>
  <si>
    <t>Paradas y arranques continuos</t>
  </si>
  <si>
    <t>Operación en Frio</t>
  </si>
  <si>
    <t>Filtros de aceite obstruidos por operación normal</t>
  </si>
  <si>
    <t>FO</t>
  </si>
  <si>
    <t>S</t>
  </si>
  <si>
    <t>Válvula de derivación del Filtro de aceite atascada en posición cerrada</t>
  </si>
  <si>
    <t>Obstrucción en una tuberia o un conducto de aceite del Motor</t>
  </si>
  <si>
    <t>Contaminación con residuos de sellos y retenedores</t>
  </si>
  <si>
    <t>Ingreso de tierra por sellos y empaques</t>
  </si>
  <si>
    <t>Mala Práctica de llenado de aceite Motor</t>
  </si>
  <si>
    <t>Ingreso de agua por sellos y empaques</t>
  </si>
  <si>
    <t>Mala eficiencia de la combustión</t>
  </si>
  <si>
    <t>0.20</t>
  </si>
  <si>
    <t>SF</t>
  </si>
  <si>
    <t>0.10</t>
  </si>
  <si>
    <t>MA</t>
  </si>
  <si>
    <t>Kma X MA</t>
  </si>
  <si>
    <t>Ksf X SF</t>
  </si>
  <si>
    <t>Kfo X FO</t>
  </si>
  <si>
    <t>Kfo</t>
  </si>
  <si>
    <t>Ksf</t>
  </si>
  <si>
    <t>Kma</t>
  </si>
  <si>
    <t>Kic</t>
  </si>
  <si>
    <t>Kor</t>
  </si>
  <si>
    <t>Koc</t>
  </si>
  <si>
    <t>0.30</t>
  </si>
  <si>
    <t>IC</t>
  </si>
  <si>
    <t>Kic X IC</t>
  </si>
  <si>
    <t>0.05</t>
  </si>
  <si>
    <t>OC</t>
  </si>
  <si>
    <t>Koc X OC</t>
  </si>
  <si>
    <t>OR</t>
  </si>
  <si>
    <t>Kor X OR</t>
  </si>
  <si>
    <t>P</t>
  </si>
  <si>
    <t>R = P X S</t>
  </si>
  <si>
    <t>EFECTOS DE FALLA</t>
  </si>
  <si>
    <t>Contener aceite del motor (14.3 gal)</t>
  </si>
  <si>
    <t>La fuga de aceite hace que la presión del aceite caiga por debajo de 72 psi, la alarma de baja presión de aceite aparece en el tablero y el operador para el equipo, si el quipo sigue operando con esta alarma puede causar daños severos en el motor</t>
  </si>
  <si>
    <t>Aumenta la temperatura del motor por encima de 110°C, baja potencia del motor, el operador para el equipo para evitar mayores daños</t>
  </si>
  <si>
    <t>Ruido y/o vibración excesiva. Mantenimiento recibe los reportes de análisis de aceite y dependiendo de la criticidad solicita parar el equipo y llevarlo al taller para evaluación</t>
  </si>
  <si>
    <t>La alarma de baja presión de aceite aparece en el tablero y el operador para el equipo, si el equipo sigue operando con esta alarma puede causar daños severos al motor</t>
  </si>
  <si>
    <t>Fugas a través del sello mecánico. Puede causar daños sobre la bomba de aceite, el operador detecta ruido y vibración en la bomba. Decrece el rendimiento del motor</t>
  </si>
  <si>
    <t>Tubería bypass del enfriador de aceite rota por roce</t>
  </si>
  <si>
    <t>Excesivo tiempo de marcha con el motor en ralentí</t>
  </si>
  <si>
    <t>Nivel de aceite motor demasiado alto</t>
  </si>
  <si>
    <t>No mantiene aceite del motor limpio (por encima de 12 ppm)</t>
  </si>
  <si>
    <t>TAREA DE MANTENIMIENTO</t>
  </si>
  <si>
    <t>TIPO DE DECISIÓN</t>
  </si>
  <si>
    <t>Basadas en condición</t>
  </si>
  <si>
    <t>FRECUENCIA (horas)</t>
  </si>
  <si>
    <t>Tomar muestra de aceite del motor (análisis de partículas de cobre, hierro, plomo)</t>
  </si>
  <si>
    <t>Correctiva (no programado)</t>
  </si>
  <si>
    <t>Preventiva (reemplazo programado)</t>
  </si>
  <si>
    <t>Tomar muestra de aceite de motor (análisis de partículas de cobre)</t>
  </si>
  <si>
    <t>Inspeccionar el Motor por fugas externas de aceite</t>
  </si>
  <si>
    <t>Correctiva (rediseño)</t>
  </si>
  <si>
    <t>Tomar muestra de aceite de motor (contaminación de combustible en el aceite)</t>
  </si>
  <si>
    <t>Cambiar aceite del motor</t>
  </si>
  <si>
    <t>Preventiva (reacondicionamiento)</t>
  </si>
  <si>
    <t>Inspeccionar los filtros en búsqueda de partículas</t>
  </si>
  <si>
    <t>Cambiar filtros de aire</t>
  </si>
  <si>
    <t>Verificar el torque y la alineación de los espárragos de los filtros de aceite y el torque del filtro al instalarlo</t>
  </si>
  <si>
    <t>Inspeccionar el nivel de aceite del motor con la varilla de medición</t>
  </si>
  <si>
    <t>Apagar el motor, utilizar un aceite con menor viscosidad a bajas temperaturas (multigrado)</t>
  </si>
  <si>
    <t>Reemplazar el aceite y el filtro, evitar el uso en ralentí por periodos excesivos</t>
  </si>
  <si>
    <t>Reemplazar el aceite y el filtro</t>
  </si>
  <si>
    <t>Reemplazar o destrabar los pistones (según el caso)</t>
  </si>
  <si>
    <t>Tomar muestra de aceite del motor (contaminación de agua en el aceite)</t>
  </si>
  <si>
    <t xml:space="preserve">Drenar el agua (alta tensión superficial entre el agua y el aceite) </t>
  </si>
  <si>
    <t>Colocar un filtro en los respiraderos que evite la entrada de partículas al interior</t>
  </si>
  <si>
    <t>Tomar muestra de aceite del motor (contaminación por tierra en el aceite)</t>
  </si>
  <si>
    <t>Utilizar un filtro al añadir aceite nuevo</t>
  </si>
  <si>
    <t>Reemplazar el aceite y el filtro, usar aceite de mejor calidad</t>
  </si>
  <si>
    <t>Reemplazar el aceite y el filtro, investigar la causa de la obstrucción</t>
  </si>
  <si>
    <t>Añadir aceite hasta el nivel apropiado, investigar las causas de las pérdidas</t>
  </si>
  <si>
    <t>Reemplazar los cojinetes del motor, investigar las causas de desgaste</t>
  </si>
  <si>
    <t>Reemplazar componente dañado, presurizar el sistema de refrigerante</t>
  </si>
  <si>
    <t>Apagar el motor, sustituir los engranajes de la bomba, controlar el desgaste de los engranajes</t>
  </si>
  <si>
    <t>Reemplazar la válvula, inspeccionar si el eje de la bomba y si el intermedio entre el eje y el distribuidor se encuentran en buen estado</t>
  </si>
  <si>
    <t>Realizar la limpieza del filtro, verificar la alineación de los espárragos de los filtros de aceite al instalarlo</t>
  </si>
  <si>
    <t>Tomar muestra de aceite del motor (contaminación de combustible en el aceite)</t>
  </si>
  <si>
    <t>Reemplazar el aceite, aumentar el RPM del motor para evitar formación de lodos en el aceite</t>
  </si>
  <si>
    <t>Reemplazar tubería del by - pass, inspeccionar el motor por fugas externas de aceite</t>
  </si>
  <si>
    <t>Reemplazar los sellos, inspeccionar el motor por fugas externas de aceite</t>
  </si>
  <si>
    <t>inspeccionar el motor por fugas externas de aceite</t>
  </si>
  <si>
    <t>Revisar los sellos, inspeccionar el motor por fugas externas de aceite</t>
  </si>
  <si>
    <t>Reacondicionar los empaques y sellos de la culata, inspeccionar el motor por fugas externas de aceite</t>
  </si>
  <si>
    <t>Reacondicionar los empaques del carter, inspeccionar el motor por fugas externas de aceite</t>
  </si>
  <si>
    <t>Revisar el empaque y los sellos del turbo, investigar la causa de la obstrucción</t>
  </si>
  <si>
    <t>Revisar los sellos de la bomba de aceite, investigar la causa de la obstrucción</t>
  </si>
  <si>
    <t>Datos del Equipo: Excavadora CAT 365 C</t>
  </si>
  <si>
    <t>Excavadora Hidráulica 365C L.pdf</t>
  </si>
  <si>
    <t>FO - Fallos Ocultos</t>
  </si>
  <si>
    <t>SF Seguridad Física</t>
  </si>
  <si>
    <t>MA Medio Ambiente</t>
  </si>
  <si>
    <t>IC Imagen Corporativa</t>
  </si>
  <si>
    <t>OR Costos de Reparación</t>
  </si>
  <si>
    <t>OC Efecto en Clientes</t>
  </si>
  <si>
    <t>Severidad = FO X KFO + SF X KSF +  MA X KMA + IC X KIC + OR X KOR + OC X KOC  - La Sumatoria de Factores probabilísiticos KFO  +  KSF  +  KMA  +  KIC  +  KOR  +  KOC debe ser 1.00 o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</si>
</sst>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2" fillId="0" borderId="0"/>
    <xf numFmtId="0" fontId="17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wrapText="1"/>
    </xf>
    <xf numFmtId="0" fontId="1" fillId="3" borderId="0" xfId="1" applyFill="1"/>
    <xf numFmtId="0" fontId="1" fillId="3" borderId="11" xfId="1" applyFill="1" applyBorder="1"/>
    <xf numFmtId="0" fontId="1" fillId="0" borderId="0" xfId="1" applyFill="1" applyAlignment="1">
      <alignment vertical="center" wrapText="1"/>
    </xf>
    <xf numFmtId="0" fontId="1" fillId="0" borderId="0" xfId="1" applyFill="1" applyAlignment="1">
      <alignment horizontal="left" vertical="center" wrapText="1"/>
    </xf>
    <xf numFmtId="0" fontId="0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0" fontId="1" fillId="0" borderId="0" xfId="1" applyFill="1" applyAlignment="1">
      <alignment vertical="top" wrapText="1"/>
    </xf>
    <xf numFmtId="0" fontId="1" fillId="0" borderId="0" xfId="1" applyFill="1"/>
    <xf numFmtId="0" fontId="0" fillId="0" borderId="0" xfId="1" applyFont="1" applyFill="1" applyAlignment="1">
      <alignment vertical="top" wrapText="1"/>
    </xf>
    <xf numFmtId="0" fontId="2" fillId="0" borderId="0" xfId="1" applyFont="1" applyFill="1" applyAlignment="1">
      <alignment vertical="center" wrapText="1"/>
    </xf>
    <xf numFmtId="0" fontId="0" fillId="0" borderId="0" xfId="1" applyFont="1" applyFill="1" applyAlignment="1">
      <alignment vertical="center" wrapText="1"/>
    </xf>
    <xf numFmtId="0" fontId="3" fillId="3" borderId="1" xfId="1" applyFont="1" applyFill="1" applyBorder="1" applyAlignment="1">
      <alignment horizontal="center" vertical="center"/>
    </xf>
    <xf numFmtId="0" fontId="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4" fillId="3" borderId="0" xfId="1" applyFont="1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7" fillId="0" borderId="0" xfId="3"/>
    <xf numFmtId="0" fontId="0" fillId="0" borderId="0" xfId="0" applyAlignment="1">
      <alignment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1" fillId="3" borderId="7" xfId="1" applyFill="1" applyBorder="1" applyAlignment="1">
      <alignment horizontal="left" vertical="center"/>
    </xf>
    <xf numFmtId="0" fontId="1" fillId="3" borderId="12" xfId="1" applyFill="1" applyBorder="1" applyAlignment="1">
      <alignment horizontal="left" vertical="center"/>
    </xf>
    <xf numFmtId="0" fontId="1" fillId="3" borderId="2" xfId="1" applyFill="1" applyBorder="1" applyAlignment="1">
      <alignment horizontal="left" vertical="center"/>
    </xf>
    <xf numFmtId="0" fontId="1" fillId="3" borderId="7" xfId="1" applyFill="1" applyBorder="1" applyAlignment="1">
      <alignment horizontal="left" vertical="top"/>
    </xf>
    <xf numFmtId="0" fontId="1" fillId="3" borderId="12" xfId="1" applyFill="1" applyBorder="1" applyAlignment="1">
      <alignment horizontal="left" vertical="top"/>
    </xf>
    <xf numFmtId="0" fontId="1" fillId="3" borderId="2" xfId="1" applyFill="1" applyBorder="1" applyAlignment="1">
      <alignment horizontal="left" vertical="top"/>
    </xf>
    <xf numFmtId="0" fontId="1" fillId="3" borderId="7" xfId="1" applyFill="1" applyBorder="1" applyAlignment="1">
      <alignment horizontal="center" vertical="center" wrapText="1"/>
    </xf>
    <xf numFmtId="0" fontId="1" fillId="3" borderId="12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0" fillId="3" borderId="7" xfId="1" applyFont="1" applyFill="1" applyBorder="1" applyAlignment="1">
      <alignment horizontal="left" vertical="center"/>
    </xf>
    <xf numFmtId="0" fontId="1" fillId="3" borderId="5" xfId="1" applyFill="1" applyBorder="1" applyAlignment="1">
      <alignment horizontal="left" vertical="top" wrapText="1"/>
    </xf>
    <xf numFmtId="0" fontId="1" fillId="3" borderId="10" xfId="1" applyFill="1" applyBorder="1" applyAlignment="1">
      <alignment horizontal="left" vertical="top" wrapText="1"/>
    </xf>
    <xf numFmtId="0" fontId="1" fillId="3" borderId="3" xfId="1" applyFill="1" applyBorder="1" applyAlignment="1">
      <alignment horizontal="left" vertical="top" wrapText="1"/>
    </xf>
    <xf numFmtId="0" fontId="1" fillId="3" borderId="6" xfId="1" applyFill="1" applyBorder="1" applyAlignment="1">
      <alignment horizontal="left" vertical="top" wrapText="1"/>
    </xf>
    <xf numFmtId="0" fontId="1" fillId="3" borderId="9" xfId="1" applyFill="1" applyBorder="1" applyAlignment="1">
      <alignment horizontal="left" vertical="top" wrapText="1"/>
    </xf>
    <xf numFmtId="0" fontId="1" fillId="3" borderId="8" xfId="1" applyFill="1" applyBorder="1" applyAlignment="1">
      <alignment horizontal="left" vertical="top" wrapText="1"/>
    </xf>
    <xf numFmtId="0" fontId="1" fillId="3" borderId="7" xfId="1" applyFill="1" applyBorder="1" applyAlignment="1">
      <alignment horizontal="left"/>
    </xf>
    <xf numFmtId="0" fontId="1" fillId="3" borderId="12" xfId="1" applyFill="1" applyBorder="1" applyAlignment="1">
      <alignment horizontal="left"/>
    </xf>
    <xf numFmtId="0" fontId="1" fillId="3" borderId="2" xfId="1" applyFill="1" applyBorder="1" applyAlignment="1">
      <alignment horizontal="left"/>
    </xf>
    <xf numFmtId="0" fontId="4" fillId="3" borderId="5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 wrapText="1"/>
    </xf>
    <xf numFmtId="0" fontId="1" fillId="3" borderId="10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  <xf numFmtId="0" fontId="1" fillId="3" borderId="11" xfId="1" applyFill="1" applyBorder="1" applyAlignment="1">
      <alignment horizontal="center" vertical="center" wrapText="1"/>
    </xf>
    <xf numFmtId="0" fontId="1" fillId="3" borderId="6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8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left" vertical="top" wrapText="1"/>
    </xf>
    <xf numFmtId="0" fontId="1" fillId="3" borderId="0" xfId="1" applyFill="1" applyAlignment="1">
      <alignment horizontal="left" vertical="top" wrapText="1"/>
    </xf>
    <xf numFmtId="0" fontId="1" fillId="3" borderId="11" xfId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0" fillId="3" borderId="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6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49" fontId="11" fillId="3" borderId="1" xfId="1" applyNumberFormat="1" applyFont="1" applyFill="1" applyBorder="1" applyAlignment="1">
      <alignment horizontal="center" vertical="center"/>
    </xf>
    <xf numFmtId="49" fontId="11" fillId="3" borderId="7" xfId="1" applyNumberFormat="1" applyFont="1" applyFill="1" applyBorder="1" applyAlignment="1">
      <alignment horizontal="center" vertical="center"/>
    </xf>
    <xf numFmtId="49" fontId="11" fillId="3" borderId="2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4">
    <cellStyle name="40% - Énfasis4" xfId="1" builtinId="43"/>
    <cellStyle name="Hipervínculo" xfId="3" builtinId="8"/>
    <cellStyle name="Normal" xfId="0" builtinId="0"/>
    <cellStyle name="Normal 2" xfId="2"/>
  </cellStyles>
  <dxfs count="6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'Fallas Funcionales'!A1"/><Relationship Id="rId7" Type="http://schemas.openxmlformats.org/officeDocument/2006/relationships/hyperlink" Target="#'Tareas de mantenimiento'!A1"/><Relationship Id="rId2" Type="http://schemas.openxmlformats.org/officeDocument/2006/relationships/hyperlink" Target="#Funci&#243;n!A1"/><Relationship Id="rId1" Type="http://schemas.openxmlformats.org/officeDocument/2006/relationships/image" Target="../media/image1.png"/><Relationship Id="rId6" Type="http://schemas.openxmlformats.org/officeDocument/2006/relationships/hyperlink" Target="#'Matriz de Riesgo'!A1"/><Relationship Id="rId5" Type="http://schemas.openxmlformats.org/officeDocument/2006/relationships/hyperlink" Target="#'Efectos de Falla'!A1"/><Relationship Id="rId4" Type="http://schemas.openxmlformats.org/officeDocument/2006/relationships/hyperlink" Target="#'Modos de Falla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U-RCM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MENU-RCM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MENU-RCM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MENU-RCM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MENU-RCM'!A1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MENU-RCM'!A1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66675</xdr:rowOff>
    </xdr:from>
    <xdr:to>
      <xdr:col>11</xdr:col>
      <xdr:colOff>728463</xdr:colOff>
      <xdr:row>25</xdr:row>
      <xdr:rowOff>104775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AACE7BC3-B2CF-4BAD-9ED1-3BD49305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828675"/>
          <a:ext cx="7586463" cy="4619625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5</xdr:row>
      <xdr:rowOff>57150</xdr:rowOff>
    </xdr:from>
    <xdr:to>
      <xdr:col>4</xdr:col>
      <xdr:colOff>95250</xdr:colOff>
      <xdr:row>6</xdr:row>
      <xdr:rowOff>133350</xdr:rowOff>
    </xdr:to>
    <xdr:sp macro="" textlink="">
      <xdr:nvSpPr>
        <xdr:cNvPr id="7" name="Rectángulo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B2CDB14-2ADF-4345-892B-56FB64AA1D6F}"/>
            </a:ext>
          </a:extLst>
        </xdr:cNvPr>
        <xdr:cNvSpPr/>
      </xdr:nvSpPr>
      <xdr:spPr>
        <a:xfrm>
          <a:off x="2162175" y="1581150"/>
          <a:ext cx="981075" cy="26670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FUNCION (F)</a:t>
          </a:r>
        </a:p>
      </xdr:txBody>
    </xdr:sp>
    <xdr:clientData/>
  </xdr:twoCellAnchor>
  <xdr:twoCellAnchor>
    <xdr:from>
      <xdr:col>2</xdr:col>
      <xdr:colOff>390525</xdr:colOff>
      <xdr:row>8</xdr:row>
      <xdr:rowOff>152400</xdr:rowOff>
    </xdr:from>
    <xdr:to>
      <xdr:col>4</xdr:col>
      <xdr:colOff>438150</xdr:colOff>
      <xdr:row>10</xdr:row>
      <xdr:rowOff>57150</xdr:rowOff>
    </xdr:to>
    <xdr:sp macro="" textlink="">
      <xdr:nvSpPr>
        <xdr:cNvPr id="9" name="Rectángulo 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4D7B49A0-FEFA-41EC-A3BB-CD14C1DCC407}"/>
            </a:ext>
          </a:extLst>
        </xdr:cNvPr>
        <xdr:cNvSpPr/>
      </xdr:nvSpPr>
      <xdr:spPr>
        <a:xfrm>
          <a:off x="1914525" y="2247900"/>
          <a:ext cx="1571625" cy="28575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FALLA FUNCIONAL (FF)</a:t>
          </a:r>
        </a:p>
      </xdr:txBody>
    </xdr:sp>
    <xdr:clientData/>
  </xdr:twoCellAnchor>
  <xdr:twoCellAnchor>
    <xdr:from>
      <xdr:col>2</xdr:col>
      <xdr:colOff>504825</xdr:colOff>
      <xdr:row>12</xdr:row>
      <xdr:rowOff>114300</xdr:rowOff>
    </xdr:from>
    <xdr:to>
      <xdr:col>4</xdr:col>
      <xdr:colOff>266700</xdr:colOff>
      <xdr:row>14</xdr:row>
      <xdr:rowOff>0</xdr:rowOff>
    </xdr:to>
    <xdr:sp macro="" textlink="">
      <xdr:nvSpPr>
        <xdr:cNvPr id="11" name="Rectángulo 10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DC252E89-186F-475C-B1DB-375464D8F2B1}"/>
            </a:ext>
          </a:extLst>
        </xdr:cNvPr>
        <xdr:cNvSpPr/>
      </xdr:nvSpPr>
      <xdr:spPr>
        <a:xfrm>
          <a:off x="2028825" y="2971800"/>
          <a:ext cx="1285875" cy="26670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MODO</a:t>
          </a:r>
          <a:r>
            <a:rPr lang="es-MX" sz="1100" baseline="0"/>
            <a:t> FALLA (MF)</a:t>
          </a:r>
          <a:endParaRPr lang="es-MX" sz="1100"/>
        </a:p>
      </xdr:txBody>
    </xdr:sp>
    <xdr:clientData/>
  </xdr:twoCellAnchor>
  <xdr:twoCellAnchor>
    <xdr:from>
      <xdr:col>2</xdr:col>
      <xdr:colOff>552450</xdr:colOff>
      <xdr:row>15</xdr:row>
      <xdr:rowOff>152400</xdr:rowOff>
    </xdr:from>
    <xdr:to>
      <xdr:col>4</xdr:col>
      <xdr:colOff>152400</xdr:colOff>
      <xdr:row>17</xdr:row>
      <xdr:rowOff>38100</xdr:rowOff>
    </xdr:to>
    <xdr:sp macro="" textlink="">
      <xdr:nvSpPr>
        <xdr:cNvPr id="13" name="Rectángulo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1E8813CA-BF48-4A2F-A293-2E4C16607D7F}"/>
            </a:ext>
          </a:extLst>
        </xdr:cNvPr>
        <xdr:cNvSpPr/>
      </xdr:nvSpPr>
      <xdr:spPr>
        <a:xfrm>
          <a:off x="2076450" y="3581400"/>
          <a:ext cx="1123950" cy="26670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EFECTO FALLA (EF)</a:t>
          </a:r>
        </a:p>
      </xdr:txBody>
    </xdr:sp>
    <xdr:clientData/>
  </xdr:twoCellAnchor>
  <xdr:twoCellAnchor>
    <xdr:from>
      <xdr:col>2</xdr:col>
      <xdr:colOff>533400</xdr:colOff>
      <xdr:row>19</xdr:row>
      <xdr:rowOff>38100</xdr:rowOff>
    </xdr:from>
    <xdr:to>
      <xdr:col>4</xdr:col>
      <xdr:colOff>152400</xdr:colOff>
      <xdr:row>20</xdr:row>
      <xdr:rowOff>114300</xdr:rowOff>
    </xdr:to>
    <xdr:sp macro="" textlink="">
      <xdr:nvSpPr>
        <xdr:cNvPr id="15" name="Rectángulo 1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27B9664D-0A42-432C-8454-87BC51941ECF}"/>
            </a:ext>
          </a:extLst>
        </xdr:cNvPr>
        <xdr:cNvSpPr/>
      </xdr:nvSpPr>
      <xdr:spPr>
        <a:xfrm>
          <a:off x="2057400" y="4229100"/>
          <a:ext cx="1143000" cy="26670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MATRIZ RIESGO </a:t>
          </a:r>
        </a:p>
      </xdr:txBody>
    </xdr:sp>
    <xdr:clientData/>
  </xdr:twoCellAnchor>
  <xdr:twoCellAnchor>
    <xdr:from>
      <xdr:col>2</xdr:col>
      <xdr:colOff>581025</xdr:colOff>
      <xdr:row>22</xdr:row>
      <xdr:rowOff>114300</xdr:rowOff>
    </xdr:from>
    <xdr:to>
      <xdr:col>4</xdr:col>
      <xdr:colOff>38100</xdr:colOff>
      <xdr:row>24</xdr:row>
      <xdr:rowOff>0</xdr:rowOff>
    </xdr:to>
    <xdr:sp macro="" textlink="">
      <xdr:nvSpPr>
        <xdr:cNvPr id="17" name="Rectángulo 16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38931B51-40B9-4BD3-AE56-6023689ACC23}"/>
            </a:ext>
          </a:extLst>
        </xdr:cNvPr>
        <xdr:cNvSpPr/>
      </xdr:nvSpPr>
      <xdr:spPr>
        <a:xfrm>
          <a:off x="2105025" y="4876800"/>
          <a:ext cx="981075" cy="26670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TAREAS</a:t>
          </a:r>
        </a:p>
      </xdr:txBody>
    </xdr:sp>
    <xdr:clientData/>
  </xdr:twoCellAnchor>
  <xdr:twoCellAnchor>
    <xdr:from>
      <xdr:col>4</xdr:col>
      <xdr:colOff>676275</xdr:colOff>
      <xdr:row>1</xdr:row>
      <xdr:rowOff>95249</xdr:rowOff>
    </xdr:from>
    <xdr:to>
      <xdr:col>11</xdr:col>
      <xdr:colOff>676275</xdr:colOff>
      <xdr:row>4</xdr:row>
      <xdr:rowOff>47624</xdr:rowOff>
    </xdr:to>
    <xdr:sp macro="" textlink="">
      <xdr:nvSpPr>
        <xdr:cNvPr id="19" name="Rectángulo 18">
          <a:extLst>
            <a:ext uri="{FF2B5EF4-FFF2-40B4-BE49-F238E27FC236}">
              <a16:creationId xmlns="" xmlns:a16="http://schemas.microsoft.com/office/drawing/2014/main" id="{223386FA-669A-44DB-9B2F-E98A2AD4DB13}"/>
            </a:ext>
          </a:extLst>
        </xdr:cNvPr>
        <xdr:cNvSpPr/>
      </xdr:nvSpPr>
      <xdr:spPr>
        <a:xfrm>
          <a:off x="2562225" y="857249"/>
          <a:ext cx="5334000" cy="523875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2400"/>
            <a:t>LUBRICACIÓN BASADA CONFIABILIDAD </a:t>
          </a:r>
        </a:p>
      </xdr:txBody>
    </xdr:sp>
    <xdr:clientData/>
  </xdr:twoCellAnchor>
  <xdr:twoCellAnchor editAs="oneCell">
    <xdr:from>
      <xdr:col>7</xdr:col>
      <xdr:colOff>671619</xdr:colOff>
      <xdr:row>5</xdr:row>
      <xdr:rowOff>161925</xdr:rowOff>
    </xdr:from>
    <xdr:to>
      <xdr:col>10</xdr:col>
      <xdr:colOff>327278</xdr:colOff>
      <xdr:row>11</xdr:row>
      <xdr:rowOff>86105</xdr:rowOff>
    </xdr:to>
    <xdr:pic>
      <xdr:nvPicPr>
        <xdr:cNvPr id="21" name="Imagen 20">
          <a:extLst>
            <a:ext uri="{FF2B5EF4-FFF2-40B4-BE49-F238E27FC236}">
              <a16:creationId xmlns="" xmlns:a16="http://schemas.microsoft.com/office/drawing/2014/main" id="{AE733A25-7E6D-492F-B2A3-B0C7E895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3569" y="1133475"/>
          <a:ext cx="1941659" cy="1067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351226</xdr:colOff>
      <xdr:row>2</xdr:row>
      <xdr:rowOff>57150</xdr:rowOff>
    </xdr:from>
    <xdr:to>
      <xdr:col>2</xdr:col>
      <xdr:colOff>409574</xdr:colOff>
      <xdr:row>4</xdr:row>
      <xdr:rowOff>209550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BCC0BAA-4CC4-4BEB-96A9-9326ED548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301" y="438150"/>
          <a:ext cx="496498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169334</xdr:colOff>
      <xdr:row>2</xdr:row>
      <xdr:rowOff>127000</xdr:rowOff>
    </xdr:from>
    <xdr:to>
      <xdr:col>2</xdr:col>
      <xdr:colOff>271570</xdr:colOff>
      <xdr:row>3</xdr:row>
      <xdr:rowOff>276398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D4D64A6-A478-4218-9992-AB02D3F13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584" y="508000"/>
          <a:ext cx="493819" cy="5303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83343</xdr:rowOff>
    </xdr:from>
    <xdr:to>
      <xdr:col>3</xdr:col>
      <xdr:colOff>89007</xdr:colOff>
      <xdr:row>2</xdr:row>
      <xdr:rowOff>232741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30FDC5A-94E8-45DE-9195-DB367F4D7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438" y="273843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1</xdr:col>
      <xdr:colOff>226219</xdr:colOff>
      <xdr:row>36</xdr:row>
      <xdr:rowOff>107156</xdr:rowOff>
    </xdr:from>
    <xdr:to>
      <xdr:col>3</xdr:col>
      <xdr:colOff>77101</xdr:colOff>
      <xdr:row>37</xdr:row>
      <xdr:rowOff>268460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245FA183-0EB8-4650-84C4-9BA1B98F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532" y="7346156"/>
          <a:ext cx="493819" cy="5303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104775</xdr:rowOff>
    </xdr:from>
    <xdr:to>
      <xdr:col>3</xdr:col>
      <xdr:colOff>65194</xdr:colOff>
      <xdr:row>2</xdr:row>
      <xdr:rowOff>254173</xdr:rowOff>
    </xdr:to>
    <xdr:pic>
      <xdr:nvPicPr>
        <xdr:cNvPr id="10" name="Imagen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62FAB9E-630E-4F8C-9907-1D43A006E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295275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36</xdr:row>
      <xdr:rowOff>123825</xdr:rowOff>
    </xdr:from>
    <xdr:to>
      <xdr:col>3</xdr:col>
      <xdr:colOff>84244</xdr:colOff>
      <xdr:row>37</xdr:row>
      <xdr:rowOff>292273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F2A57A99-0CC9-47A9-819A-57F3DA892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7372350"/>
          <a:ext cx="493819" cy="5303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109</xdr:row>
      <xdr:rowOff>114300</xdr:rowOff>
    </xdr:from>
    <xdr:to>
      <xdr:col>4</xdr:col>
      <xdr:colOff>341419</xdr:colOff>
      <xdr:row>110</xdr:row>
      <xdr:rowOff>254173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878E4BB1-AAAC-4122-8C41-BD1D761A2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44881800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92</xdr:row>
      <xdr:rowOff>104775</xdr:rowOff>
    </xdr:from>
    <xdr:to>
      <xdr:col>4</xdr:col>
      <xdr:colOff>217594</xdr:colOff>
      <xdr:row>93</xdr:row>
      <xdr:rowOff>254173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85E0AC12-749E-4628-AF08-8262063A6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8204775"/>
          <a:ext cx="493819" cy="530398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2</xdr:col>
      <xdr:colOff>200025</xdr:colOff>
      <xdr:row>77</xdr:row>
      <xdr:rowOff>104775</xdr:rowOff>
    </xdr:from>
    <xdr:to>
      <xdr:col>4</xdr:col>
      <xdr:colOff>198544</xdr:colOff>
      <xdr:row>78</xdr:row>
      <xdr:rowOff>263698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09DEEF5B-E7B1-429E-A821-559DB1EAF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31918275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62</xdr:row>
      <xdr:rowOff>114300</xdr:rowOff>
    </xdr:from>
    <xdr:to>
      <xdr:col>4</xdr:col>
      <xdr:colOff>93769</xdr:colOff>
      <xdr:row>63</xdr:row>
      <xdr:rowOff>273223</xdr:rowOff>
    </xdr:to>
    <xdr:pic>
      <xdr:nvPicPr>
        <xdr:cNvPr id="20" name="Imagen 19">
          <a:extLst>
            <a:ext uri="{FF2B5EF4-FFF2-40B4-BE49-F238E27FC236}">
              <a16:creationId xmlns="" xmlns:a16="http://schemas.microsoft.com/office/drawing/2014/main" id="{F2A61113-27AE-4D18-9BEA-29514A411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25641300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</xdr:row>
      <xdr:rowOff>95250</xdr:rowOff>
    </xdr:from>
    <xdr:to>
      <xdr:col>4</xdr:col>
      <xdr:colOff>112819</xdr:colOff>
      <xdr:row>3</xdr:row>
      <xdr:rowOff>244648</xdr:rowOff>
    </xdr:to>
    <xdr:pic>
      <xdr:nvPicPr>
        <xdr:cNvPr id="22" name="Imagen 2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2F0882C-1D77-400B-9F09-38DD4681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476250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17</xdr:row>
      <xdr:rowOff>104775</xdr:rowOff>
    </xdr:from>
    <xdr:to>
      <xdr:col>4</xdr:col>
      <xdr:colOff>208069</xdr:colOff>
      <xdr:row>18</xdr:row>
      <xdr:rowOff>254173</xdr:rowOff>
    </xdr:to>
    <xdr:pic>
      <xdr:nvPicPr>
        <xdr:cNvPr id="24" name="Imagen 23">
          <a:extLst>
            <a:ext uri="{FF2B5EF4-FFF2-40B4-BE49-F238E27FC236}">
              <a16:creationId xmlns="" xmlns:a16="http://schemas.microsoft.com/office/drawing/2014/main" id="{FF003CCA-E9BB-402A-8180-75E2FBE4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7153275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32</xdr:row>
      <xdr:rowOff>114300</xdr:rowOff>
    </xdr:from>
    <xdr:to>
      <xdr:col>4</xdr:col>
      <xdr:colOff>189019</xdr:colOff>
      <xdr:row>33</xdr:row>
      <xdr:rowOff>273223</xdr:rowOff>
    </xdr:to>
    <xdr:pic>
      <xdr:nvPicPr>
        <xdr:cNvPr id="26" name="Imagen 25">
          <a:extLst>
            <a:ext uri="{FF2B5EF4-FFF2-40B4-BE49-F238E27FC236}">
              <a16:creationId xmlns="" xmlns:a16="http://schemas.microsoft.com/office/drawing/2014/main" id="{75594C34-61C9-4D0E-A27F-01558D9C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13830300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47</xdr:row>
      <xdr:rowOff>123825</xdr:rowOff>
    </xdr:from>
    <xdr:to>
      <xdr:col>4</xdr:col>
      <xdr:colOff>93769</xdr:colOff>
      <xdr:row>48</xdr:row>
      <xdr:rowOff>273223</xdr:rowOff>
    </xdr:to>
    <xdr:pic>
      <xdr:nvPicPr>
        <xdr:cNvPr id="28" name="Imagen 27">
          <a:extLst>
            <a:ext uri="{FF2B5EF4-FFF2-40B4-BE49-F238E27FC236}">
              <a16:creationId xmlns="" xmlns:a16="http://schemas.microsoft.com/office/drawing/2014/main" id="{E15596B2-AF28-4889-9A26-6FC393E9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20516850"/>
          <a:ext cx="493819" cy="5303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109</xdr:row>
      <xdr:rowOff>133350</xdr:rowOff>
    </xdr:from>
    <xdr:to>
      <xdr:col>4</xdr:col>
      <xdr:colOff>131869</xdr:colOff>
      <xdr:row>110</xdr:row>
      <xdr:rowOff>273223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2D08FF87-D24E-4FD1-91D5-111947B1C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44900850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2</xdr:row>
      <xdr:rowOff>104775</xdr:rowOff>
    </xdr:from>
    <xdr:to>
      <xdr:col>4</xdr:col>
      <xdr:colOff>236644</xdr:colOff>
      <xdr:row>3</xdr:row>
      <xdr:rowOff>235123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750B8F2-ADC6-4D90-9FC9-41A887723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485775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123825</xdr:rowOff>
    </xdr:from>
    <xdr:to>
      <xdr:col>4</xdr:col>
      <xdr:colOff>169969</xdr:colOff>
      <xdr:row>18</xdr:row>
      <xdr:rowOff>263698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8E8F8751-4FC3-47A9-AAD8-11911EF85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7210425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32</xdr:row>
      <xdr:rowOff>133350</xdr:rowOff>
    </xdr:from>
    <xdr:to>
      <xdr:col>4</xdr:col>
      <xdr:colOff>208069</xdr:colOff>
      <xdr:row>33</xdr:row>
      <xdr:rowOff>282748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2A042912-39E9-44A0-A07D-0AF9FEFE7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3896975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47</xdr:row>
      <xdr:rowOff>142875</xdr:rowOff>
    </xdr:from>
    <xdr:to>
      <xdr:col>4</xdr:col>
      <xdr:colOff>189019</xdr:colOff>
      <xdr:row>48</xdr:row>
      <xdr:rowOff>282748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C5B97608-590D-4607-8D3F-5996712BE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593050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62</xdr:row>
      <xdr:rowOff>85725</xdr:rowOff>
    </xdr:from>
    <xdr:to>
      <xdr:col>4</xdr:col>
      <xdr:colOff>141394</xdr:colOff>
      <xdr:row>63</xdr:row>
      <xdr:rowOff>235123</xdr:rowOff>
    </xdr:to>
    <xdr:pic>
      <xdr:nvPicPr>
        <xdr:cNvPr id="21" name="Imagen 20">
          <a:extLst>
            <a:ext uri="{FF2B5EF4-FFF2-40B4-BE49-F238E27FC236}">
              <a16:creationId xmlns="" xmlns:a16="http://schemas.microsoft.com/office/drawing/2014/main" id="{A4FD630D-AD24-4686-B0FE-3A25CA218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27222450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77</xdr:row>
      <xdr:rowOff>114300</xdr:rowOff>
    </xdr:from>
    <xdr:to>
      <xdr:col>4</xdr:col>
      <xdr:colOff>93769</xdr:colOff>
      <xdr:row>78</xdr:row>
      <xdr:rowOff>254173</xdr:rowOff>
    </xdr:to>
    <xdr:pic>
      <xdr:nvPicPr>
        <xdr:cNvPr id="23" name="Imagen 22">
          <a:extLst>
            <a:ext uri="{FF2B5EF4-FFF2-40B4-BE49-F238E27FC236}">
              <a16:creationId xmlns="" xmlns:a16="http://schemas.microsoft.com/office/drawing/2014/main" id="{0DCE0E71-9F88-4224-A542-7B5675EFF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33928050"/>
          <a:ext cx="493819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92</xdr:row>
      <xdr:rowOff>133350</xdr:rowOff>
    </xdr:from>
    <xdr:to>
      <xdr:col>4</xdr:col>
      <xdr:colOff>122344</xdr:colOff>
      <xdr:row>93</xdr:row>
      <xdr:rowOff>282748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2BA6ADF-E91D-4DAF-82B9-6A933AAEA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0614600"/>
          <a:ext cx="493819" cy="530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Excavadora%20Hidr&#225;ulica%20365C%20L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/>
  </sheetViews>
  <sheetFormatPr baseColWidth="10" defaultRowHeight="15" x14ac:dyDescent="0.25"/>
  <cols>
    <col min="1" max="2" width="2.7109375" customWidth="1"/>
    <col min="13" max="13" width="1.7109375" customWidth="1"/>
  </cols>
  <sheetData>
    <row r="1" spans="2:18" ht="15.75" thickBot="1" x14ac:dyDescent="0.3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8" ht="15.75" thickBot="1" x14ac:dyDescent="0.3">
      <c r="B2" s="38"/>
      <c r="M2" s="39"/>
      <c r="O2" s="51" t="s">
        <v>172</v>
      </c>
      <c r="P2" s="52"/>
      <c r="Q2" s="52"/>
      <c r="R2" s="53"/>
    </row>
    <row r="3" spans="2:18" x14ac:dyDescent="0.25">
      <c r="B3" s="38"/>
      <c r="M3" s="39"/>
      <c r="O3" s="43" t="s">
        <v>173</v>
      </c>
      <c r="P3" s="43"/>
      <c r="Q3" s="43"/>
      <c r="R3" s="43"/>
    </row>
    <row r="4" spans="2:18" x14ac:dyDescent="0.25">
      <c r="B4" s="38"/>
      <c r="M4" s="39"/>
    </row>
    <row r="5" spans="2:18" x14ac:dyDescent="0.25">
      <c r="B5" s="38"/>
      <c r="M5" s="39"/>
    </row>
    <row r="6" spans="2:18" x14ac:dyDescent="0.25">
      <c r="B6" s="38"/>
      <c r="M6" s="39"/>
    </row>
    <row r="7" spans="2:18" x14ac:dyDescent="0.25">
      <c r="B7" s="38"/>
      <c r="M7" s="39"/>
    </row>
    <row r="8" spans="2:18" x14ac:dyDescent="0.25">
      <c r="B8" s="38"/>
      <c r="M8" s="39"/>
    </row>
    <row r="9" spans="2:18" x14ac:dyDescent="0.25">
      <c r="B9" s="38"/>
      <c r="M9" s="39"/>
    </row>
    <row r="10" spans="2:18" x14ac:dyDescent="0.25">
      <c r="B10" s="38"/>
      <c r="M10" s="39"/>
    </row>
    <row r="11" spans="2:18" x14ac:dyDescent="0.25">
      <c r="B11" s="38"/>
      <c r="M11" s="39"/>
    </row>
    <row r="12" spans="2:18" x14ac:dyDescent="0.25">
      <c r="B12" s="38"/>
      <c r="M12" s="39"/>
    </row>
    <row r="13" spans="2:18" x14ac:dyDescent="0.25">
      <c r="B13" s="38"/>
      <c r="M13" s="39"/>
    </row>
    <row r="14" spans="2:18" x14ac:dyDescent="0.25">
      <c r="B14" s="38"/>
      <c r="M14" s="39"/>
    </row>
    <row r="15" spans="2:18" x14ac:dyDescent="0.25">
      <c r="B15" s="38"/>
      <c r="M15" s="39"/>
    </row>
    <row r="16" spans="2:18" x14ac:dyDescent="0.25">
      <c r="B16" s="38"/>
      <c r="M16" s="39"/>
    </row>
    <row r="17" spans="2:13" x14ac:dyDescent="0.25">
      <c r="B17" s="38"/>
      <c r="M17" s="39"/>
    </row>
    <row r="18" spans="2:13" x14ac:dyDescent="0.25">
      <c r="B18" s="38"/>
      <c r="M18" s="39"/>
    </row>
    <row r="19" spans="2:13" x14ac:dyDescent="0.25">
      <c r="B19" s="38"/>
      <c r="M19" s="39"/>
    </row>
    <row r="20" spans="2:13" x14ac:dyDescent="0.25">
      <c r="B20" s="38"/>
      <c r="M20" s="39"/>
    </row>
    <row r="21" spans="2:13" x14ac:dyDescent="0.25">
      <c r="B21" s="38"/>
      <c r="M21" s="39"/>
    </row>
    <row r="22" spans="2:13" x14ac:dyDescent="0.25">
      <c r="B22" s="38"/>
      <c r="M22" s="39"/>
    </row>
    <row r="23" spans="2:13" x14ac:dyDescent="0.25">
      <c r="B23" s="38"/>
      <c r="M23" s="39"/>
    </row>
    <row r="24" spans="2:13" x14ac:dyDescent="0.25">
      <c r="B24" s="38"/>
      <c r="M24" s="39"/>
    </row>
    <row r="25" spans="2:13" x14ac:dyDescent="0.25">
      <c r="B25" s="38"/>
      <c r="M25" s="39"/>
    </row>
    <row r="26" spans="2:13" ht="15.75" thickBot="1" x14ac:dyDescent="0.3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</row>
  </sheetData>
  <mergeCells count="1">
    <mergeCell ref="O2:R2"/>
  </mergeCells>
  <hyperlinks>
    <hyperlink ref="O3:R3" r:id="rId1" display="Excavadora Hidráulica 365C L.pdf"/>
  </hyperlinks>
  <pageMargins left="0.70866141732283472" right="0.70866141732283472" top="0.74803149606299213" bottom="0.74803149606299213" header="0.31496062992125984" footer="0.31496062992125984"/>
  <pageSetup orientation="landscape" r:id="rId2"/>
  <headerFooter>
    <oddHeader>&amp;CLUBRICACIÓN BASADA EN LA CONFIABILIDAD</oddHeader>
    <oddFooter>&amp;C(C) COPY RIGHT LUBRICARONLINE CENTRO DE EXCELENCIA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8"/>
  <sheetViews>
    <sheetView showGridLines="0" zoomScaleNormal="100" workbookViewId="0">
      <selection activeCell="T13" sqref="T13"/>
    </sheetView>
  </sheetViews>
  <sheetFormatPr baseColWidth="10" defaultRowHeight="15" x14ac:dyDescent="0.25"/>
  <cols>
    <col min="1" max="1" width="3.28515625" customWidth="1"/>
    <col min="2" max="4" width="6.5703125" style="1" customWidth="1"/>
    <col min="5" max="16" width="7.7109375" customWidth="1"/>
  </cols>
  <sheetData>
    <row r="3" spans="2:16" x14ac:dyDescent="0.25">
      <c r="B3" s="91"/>
      <c r="C3" s="92"/>
      <c r="D3" s="93"/>
      <c r="E3" s="85" t="s">
        <v>0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</row>
    <row r="4" spans="2:16" x14ac:dyDescent="0.25">
      <c r="B4" s="94"/>
      <c r="C4" s="95"/>
      <c r="D4" s="96"/>
      <c r="E4" s="88"/>
      <c r="F4" s="89"/>
      <c r="G4" s="89"/>
      <c r="H4" s="89"/>
      <c r="I4" s="89"/>
      <c r="J4" s="89"/>
      <c r="K4" s="89"/>
      <c r="L4" s="89"/>
      <c r="M4" s="89"/>
      <c r="N4" s="89"/>
      <c r="O4" s="89"/>
      <c r="P4" s="90"/>
    </row>
    <row r="5" spans="2:16" ht="20.25" customHeight="1" x14ac:dyDescent="0.25">
      <c r="B5" s="97"/>
      <c r="C5" s="98"/>
      <c r="D5" s="99"/>
      <c r="E5" s="54" t="s">
        <v>1</v>
      </c>
      <c r="F5" s="55"/>
      <c r="G5" s="55"/>
      <c r="H5" s="55"/>
      <c r="I5" s="55"/>
      <c r="J5" s="56"/>
      <c r="K5" s="54" t="s">
        <v>2</v>
      </c>
      <c r="L5" s="55"/>
      <c r="M5" s="55"/>
      <c r="N5" s="55"/>
      <c r="O5" s="55"/>
      <c r="P5" s="56"/>
    </row>
    <row r="6" spans="2:16" ht="17.25" x14ac:dyDescent="0.25">
      <c r="B6" s="103" t="s">
        <v>3</v>
      </c>
      <c r="C6" s="104"/>
      <c r="D6" s="105"/>
      <c r="E6" s="72" t="s">
        <v>16</v>
      </c>
      <c r="F6" s="73"/>
      <c r="G6" s="73"/>
      <c r="H6" s="73"/>
      <c r="I6" s="73"/>
      <c r="J6" s="74"/>
      <c r="K6" s="2"/>
      <c r="L6" s="2"/>
      <c r="M6" s="2"/>
      <c r="N6" s="2"/>
      <c r="O6" s="2"/>
      <c r="P6" s="3"/>
    </row>
    <row r="7" spans="2:16" x14ac:dyDescent="0.25">
      <c r="B7" s="57" t="s">
        <v>17</v>
      </c>
      <c r="C7" s="58"/>
      <c r="D7" s="59"/>
      <c r="E7" s="91" t="s">
        <v>21</v>
      </c>
      <c r="F7" s="92"/>
      <c r="G7" s="92"/>
      <c r="H7" s="92"/>
      <c r="I7" s="92"/>
      <c r="J7" s="93"/>
      <c r="K7" s="75" t="s">
        <v>24</v>
      </c>
      <c r="L7" s="67"/>
      <c r="M7" s="67"/>
      <c r="N7" s="67"/>
      <c r="O7" s="67"/>
      <c r="P7" s="68"/>
    </row>
    <row r="8" spans="2:16" ht="15" customHeight="1" x14ac:dyDescent="0.25">
      <c r="B8" s="60"/>
      <c r="C8" s="61"/>
      <c r="D8" s="62"/>
      <c r="E8" s="94"/>
      <c r="F8" s="95"/>
      <c r="G8" s="95"/>
      <c r="H8" s="95"/>
      <c r="I8" s="95"/>
      <c r="J8" s="96"/>
      <c r="K8" s="76" t="s">
        <v>4</v>
      </c>
      <c r="L8" s="77"/>
      <c r="M8" s="77"/>
      <c r="N8" s="77"/>
      <c r="O8" s="77"/>
      <c r="P8" s="78"/>
    </row>
    <row r="9" spans="2:16" ht="15" customHeight="1" x14ac:dyDescent="0.25">
      <c r="B9" s="60"/>
      <c r="C9" s="61"/>
      <c r="D9" s="62"/>
      <c r="E9" s="94"/>
      <c r="F9" s="95"/>
      <c r="G9" s="95"/>
      <c r="H9" s="95"/>
      <c r="I9" s="95"/>
      <c r="J9" s="96"/>
      <c r="K9" s="79"/>
      <c r="L9" s="80"/>
      <c r="M9" s="80"/>
      <c r="N9" s="80"/>
      <c r="O9" s="80"/>
      <c r="P9" s="81"/>
    </row>
    <row r="10" spans="2:16" x14ac:dyDescent="0.25">
      <c r="B10" s="63"/>
      <c r="C10" s="64"/>
      <c r="D10" s="65"/>
      <c r="E10" s="97"/>
      <c r="F10" s="98"/>
      <c r="G10" s="98"/>
      <c r="H10" s="98"/>
      <c r="I10" s="98"/>
      <c r="J10" s="99"/>
      <c r="K10" s="66" t="s">
        <v>5</v>
      </c>
      <c r="L10" s="67"/>
      <c r="M10" s="67"/>
      <c r="N10" s="67"/>
      <c r="O10" s="67"/>
      <c r="P10" s="68"/>
    </row>
    <row r="11" spans="2:16" ht="15" customHeight="1" x14ac:dyDescent="0.25">
      <c r="B11" s="57" t="s">
        <v>18</v>
      </c>
      <c r="C11" s="58"/>
      <c r="D11" s="59"/>
      <c r="E11" s="91" t="s">
        <v>22</v>
      </c>
      <c r="F11" s="92"/>
      <c r="G11" s="92"/>
      <c r="H11" s="92"/>
      <c r="I11" s="92"/>
      <c r="J11" s="93"/>
      <c r="K11" s="76" t="s">
        <v>6</v>
      </c>
      <c r="L11" s="77"/>
      <c r="M11" s="77"/>
      <c r="N11" s="77"/>
      <c r="O11" s="77"/>
      <c r="P11" s="78"/>
    </row>
    <row r="12" spans="2:16" ht="15" customHeight="1" x14ac:dyDescent="0.25">
      <c r="B12" s="60"/>
      <c r="C12" s="61"/>
      <c r="D12" s="62"/>
      <c r="E12" s="94"/>
      <c r="F12" s="95"/>
      <c r="G12" s="95"/>
      <c r="H12" s="95"/>
      <c r="I12" s="95"/>
      <c r="J12" s="96"/>
      <c r="K12" s="79"/>
      <c r="L12" s="80"/>
      <c r="M12" s="80"/>
      <c r="N12" s="80"/>
      <c r="O12" s="80"/>
      <c r="P12" s="81"/>
    </row>
    <row r="13" spans="2:16" ht="15" customHeight="1" x14ac:dyDescent="0.25">
      <c r="B13" s="60"/>
      <c r="C13" s="61"/>
      <c r="D13" s="62"/>
      <c r="E13" s="94"/>
      <c r="F13" s="95"/>
      <c r="G13" s="95"/>
      <c r="H13" s="95"/>
      <c r="I13" s="95"/>
      <c r="J13" s="96"/>
      <c r="K13" s="76" t="s">
        <v>7</v>
      </c>
      <c r="L13" s="77"/>
      <c r="M13" s="77"/>
      <c r="N13" s="77"/>
      <c r="O13" s="77"/>
      <c r="P13" s="78"/>
    </row>
    <row r="14" spans="2:16" ht="15" customHeight="1" x14ac:dyDescent="0.25">
      <c r="B14" s="60"/>
      <c r="C14" s="61"/>
      <c r="D14" s="62"/>
      <c r="E14" s="94"/>
      <c r="F14" s="95"/>
      <c r="G14" s="95"/>
      <c r="H14" s="95"/>
      <c r="I14" s="95"/>
      <c r="J14" s="96"/>
      <c r="K14" s="79"/>
      <c r="L14" s="80"/>
      <c r="M14" s="80"/>
      <c r="N14" s="80"/>
      <c r="O14" s="80"/>
      <c r="P14" s="81"/>
    </row>
    <row r="15" spans="2:16" ht="15" customHeight="1" x14ac:dyDescent="0.25">
      <c r="B15" s="60"/>
      <c r="C15" s="61"/>
      <c r="D15" s="62"/>
      <c r="E15" s="94"/>
      <c r="F15" s="95"/>
      <c r="G15" s="95"/>
      <c r="H15" s="95"/>
      <c r="I15" s="95"/>
      <c r="J15" s="96"/>
      <c r="K15" s="76" t="s">
        <v>8</v>
      </c>
      <c r="L15" s="77"/>
      <c r="M15" s="77"/>
      <c r="N15" s="77"/>
      <c r="O15" s="77"/>
      <c r="P15" s="78"/>
    </row>
    <row r="16" spans="2:16" ht="15" customHeight="1" x14ac:dyDescent="0.25">
      <c r="B16" s="60"/>
      <c r="C16" s="61"/>
      <c r="D16" s="62"/>
      <c r="E16" s="94"/>
      <c r="F16" s="95"/>
      <c r="G16" s="95"/>
      <c r="H16" s="95"/>
      <c r="I16" s="95"/>
      <c r="J16" s="96"/>
      <c r="K16" s="100"/>
      <c r="L16" s="101"/>
      <c r="M16" s="101"/>
      <c r="N16" s="101"/>
      <c r="O16" s="101"/>
      <c r="P16" s="102"/>
    </row>
    <row r="17" spans="2:16" ht="17.25" customHeight="1" x14ac:dyDescent="0.25">
      <c r="B17" s="63"/>
      <c r="C17" s="64"/>
      <c r="D17" s="65"/>
      <c r="E17" s="97"/>
      <c r="F17" s="98"/>
      <c r="G17" s="98"/>
      <c r="H17" s="98"/>
      <c r="I17" s="98"/>
      <c r="J17" s="99"/>
      <c r="K17" s="79"/>
      <c r="L17" s="80"/>
      <c r="M17" s="80"/>
      <c r="N17" s="80"/>
      <c r="O17" s="80"/>
      <c r="P17" s="81"/>
    </row>
    <row r="18" spans="2:16" ht="15" customHeight="1" x14ac:dyDescent="0.25">
      <c r="B18" s="57" t="s">
        <v>19</v>
      </c>
      <c r="C18" s="58"/>
      <c r="D18" s="59"/>
      <c r="E18" s="91" t="s">
        <v>23</v>
      </c>
      <c r="F18" s="92"/>
      <c r="G18" s="92"/>
      <c r="H18" s="92"/>
      <c r="I18" s="92"/>
      <c r="J18" s="93"/>
      <c r="K18" s="66" t="s">
        <v>9</v>
      </c>
      <c r="L18" s="67"/>
      <c r="M18" s="67"/>
      <c r="N18" s="67"/>
      <c r="O18" s="67"/>
      <c r="P18" s="68"/>
    </row>
    <row r="19" spans="2:16" x14ac:dyDescent="0.25">
      <c r="B19" s="60"/>
      <c r="C19" s="61"/>
      <c r="D19" s="62"/>
      <c r="E19" s="94"/>
      <c r="F19" s="95"/>
      <c r="G19" s="95"/>
      <c r="H19" s="95"/>
      <c r="I19" s="95"/>
      <c r="J19" s="96"/>
      <c r="K19" s="76" t="s">
        <v>10</v>
      </c>
      <c r="L19" s="77"/>
      <c r="M19" s="77"/>
      <c r="N19" s="77"/>
      <c r="O19" s="77"/>
      <c r="P19" s="78"/>
    </row>
    <row r="20" spans="2:16" x14ac:dyDescent="0.25">
      <c r="B20" s="60"/>
      <c r="C20" s="61"/>
      <c r="D20" s="62"/>
      <c r="E20" s="94"/>
      <c r="F20" s="95"/>
      <c r="G20" s="95"/>
      <c r="H20" s="95"/>
      <c r="I20" s="95"/>
      <c r="J20" s="96"/>
      <c r="K20" s="79"/>
      <c r="L20" s="80"/>
      <c r="M20" s="80"/>
      <c r="N20" s="80"/>
      <c r="O20" s="80"/>
      <c r="P20" s="81"/>
    </row>
    <row r="21" spans="2:16" ht="15" customHeight="1" x14ac:dyDescent="0.25">
      <c r="B21" s="60"/>
      <c r="C21" s="61"/>
      <c r="D21" s="62"/>
      <c r="E21" s="94"/>
      <c r="F21" s="95"/>
      <c r="G21" s="95"/>
      <c r="H21" s="95"/>
      <c r="I21" s="95"/>
      <c r="J21" s="96"/>
      <c r="K21" s="76" t="s">
        <v>11</v>
      </c>
      <c r="L21" s="77"/>
      <c r="M21" s="77"/>
      <c r="N21" s="77"/>
      <c r="O21" s="77"/>
      <c r="P21" s="78"/>
    </row>
    <row r="22" spans="2:16" x14ac:dyDescent="0.25">
      <c r="B22" s="60"/>
      <c r="C22" s="61"/>
      <c r="D22" s="62"/>
      <c r="E22" s="94"/>
      <c r="F22" s="95"/>
      <c r="G22" s="95"/>
      <c r="H22" s="95"/>
      <c r="I22" s="95"/>
      <c r="J22" s="96"/>
      <c r="K22" s="100"/>
      <c r="L22" s="101"/>
      <c r="M22" s="101"/>
      <c r="N22" s="101"/>
      <c r="O22" s="101"/>
      <c r="P22" s="102"/>
    </row>
    <row r="23" spans="2:16" x14ac:dyDescent="0.25">
      <c r="B23" s="60"/>
      <c r="C23" s="61"/>
      <c r="D23" s="62"/>
      <c r="E23" s="94"/>
      <c r="F23" s="95"/>
      <c r="G23" s="95"/>
      <c r="H23" s="95"/>
      <c r="I23" s="95"/>
      <c r="J23" s="96"/>
      <c r="K23" s="79"/>
      <c r="L23" s="80"/>
      <c r="M23" s="80"/>
      <c r="N23" s="80"/>
      <c r="O23" s="80"/>
      <c r="P23" s="81"/>
    </row>
    <row r="24" spans="2:16" x14ac:dyDescent="0.25">
      <c r="B24" s="63"/>
      <c r="C24" s="64"/>
      <c r="D24" s="65"/>
      <c r="E24" s="97"/>
      <c r="F24" s="98"/>
      <c r="G24" s="98"/>
      <c r="H24" s="98"/>
      <c r="I24" s="98"/>
      <c r="J24" s="99"/>
      <c r="K24" s="82" t="s">
        <v>12</v>
      </c>
      <c r="L24" s="83"/>
      <c r="M24" s="83"/>
      <c r="N24" s="83"/>
      <c r="O24" s="83"/>
      <c r="P24" s="84"/>
    </row>
    <row r="25" spans="2:16" x14ac:dyDescent="0.25">
      <c r="B25" s="57" t="s">
        <v>20</v>
      </c>
      <c r="C25" s="58"/>
      <c r="D25" s="59"/>
      <c r="E25" s="106" t="s">
        <v>25</v>
      </c>
      <c r="F25" s="92"/>
      <c r="G25" s="92"/>
      <c r="H25" s="92"/>
      <c r="I25" s="92"/>
      <c r="J25" s="93"/>
      <c r="K25" s="66" t="s">
        <v>15</v>
      </c>
      <c r="L25" s="67"/>
      <c r="M25" s="67"/>
      <c r="N25" s="67"/>
      <c r="O25" s="67"/>
      <c r="P25" s="68"/>
    </row>
    <row r="26" spans="2:16" x14ac:dyDescent="0.25">
      <c r="B26" s="60"/>
      <c r="C26" s="61"/>
      <c r="D26" s="62"/>
      <c r="E26" s="94"/>
      <c r="F26" s="95"/>
      <c r="G26" s="95"/>
      <c r="H26" s="95"/>
      <c r="I26" s="95"/>
      <c r="J26" s="96"/>
      <c r="K26" s="69" t="s">
        <v>14</v>
      </c>
      <c r="L26" s="70"/>
      <c r="M26" s="70"/>
      <c r="N26" s="70"/>
      <c r="O26" s="70"/>
      <c r="P26" s="71"/>
    </row>
    <row r="27" spans="2:16" x14ac:dyDescent="0.25">
      <c r="B27" s="60"/>
      <c r="C27" s="61"/>
      <c r="D27" s="62"/>
      <c r="E27" s="94"/>
      <c r="F27" s="95"/>
      <c r="G27" s="95"/>
      <c r="H27" s="95"/>
      <c r="I27" s="95"/>
      <c r="J27" s="96"/>
      <c r="K27" s="76" t="s">
        <v>13</v>
      </c>
      <c r="L27" s="77"/>
      <c r="M27" s="77"/>
      <c r="N27" s="77"/>
      <c r="O27" s="77"/>
      <c r="P27" s="78"/>
    </row>
    <row r="28" spans="2:16" x14ac:dyDescent="0.25">
      <c r="B28" s="63"/>
      <c r="C28" s="64"/>
      <c r="D28" s="65"/>
      <c r="E28" s="97"/>
      <c r="F28" s="98"/>
      <c r="G28" s="98"/>
      <c r="H28" s="98"/>
      <c r="I28" s="98"/>
      <c r="J28" s="99"/>
      <c r="K28" s="79"/>
      <c r="L28" s="80"/>
      <c r="M28" s="80"/>
      <c r="N28" s="80"/>
      <c r="O28" s="80"/>
      <c r="P28" s="81"/>
    </row>
  </sheetData>
  <mergeCells count="27">
    <mergeCell ref="E3:P4"/>
    <mergeCell ref="B3:D5"/>
    <mergeCell ref="K13:P14"/>
    <mergeCell ref="K8:P9"/>
    <mergeCell ref="K27:P28"/>
    <mergeCell ref="K19:P20"/>
    <mergeCell ref="B11:D17"/>
    <mergeCell ref="E11:J17"/>
    <mergeCell ref="K15:P17"/>
    <mergeCell ref="K21:P23"/>
    <mergeCell ref="B25:D28"/>
    <mergeCell ref="B6:D6"/>
    <mergeCell ref="E7:J10"/>
    <mergeCell ref="E18:J24"/>
    <mergeCell ref="E25:J28"/>
    <mergeCell ref="E5:J5"/>
    <mergeCell ref="K5:P5"/>
    <mergeCell ref="B18:D24"/>
    <mergeCell ref="B7:D10"/>
    <mergeCell ref="K25:P25"/>
    <mergeCell ref="K26:P26"/>
    <mergeCell ref="E6:J6"/>
    <mergeCell ref="K7:P7"/>
    <mergeCell ref="K11:P12"/>
    <mergeCell ref="K10:P10"/>
    <mergeCell ref="K18:P18"/>
    <mergeCell ref="K24:P2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&amp;CLUBRICACIÓN BASADA CONFIABILIDAD</oddHeader>
    <oddFooter>&amp;C(C) COPYRIGHT LUBRICARONLINE CENTRO DE EXCELENCIA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26"/>
  <sheetViews>
    <sheetView showGridLines="0" zoomScaleNormal="100" workbookViewId="0">
      <selection activeCell="B20" sqref="B20:C21"/>
    </sheetView>
  </sheetViews>
  <sheetFormatPr baseColWidth="10" defaultRowHeight="15" x14ac:dyDescent="0.25"/>
  <cols>
    <col min="1" max="1" width="3.28515625" customWidth="1"/>
    <col min="2" max="3" width="5.85546875" style="1" customWidth="1"/>
    <col min="4" max="9" width="6.7109375" customWidth="1"/>
    <col min="10" max="10" width="7.7109375" customWidth="1"/>
    <col min="11" max="17" width="6.7109375" customWidth="1"/>
  </cols>
  <sheetData>
    <row r="3" spans="2:17" ht="30" customHeight="1" x14ac:dyDescent="0.25">
      <c r="B3" s="111"/>
      <c r="C3" s="111"/>
      <c r="D3" s="107" t="s">
        <v>28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2:17" ht="34.5" customHeight="1" x14ac:dyDescent="0.25">
      <c r="B4" s="111"/>
      <c r="C4" s="111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2:17" ht="20.25" customHeight="1" x14ac:dyDescent="0.25">
      <c r="B5" s="112" t="s">
        <v>29</v>
      </c>
      <c r="C5" s="112"/>
      <c r="D5" s="108" t="s">
        <v>27</v>
      </c>
      <c r="E5" s="108"/>
      <c r="F5" s="108"/>
      <c r="G5" s="108"/>
      <c r="H5" s="108"/>
      <c r="I5" s="108"/>
      <c r="J5" s="13" t="s">
        <v>30</v>
      </c>
      <c r="K5" s="108" t="s">
        <v>26</v>
      </c>
      <c r="L5" s="108"/>
      <c r="M5" s="108"/>
      <c r="N5" s="108"/>
      <c r="O5" s="108"/>
      <c r="P5" s="108"/>
      <c r="Q5" s="108"/>
    </row>
    <row r="6" spans="2:17" ht="15" customHeight="1" x14ac:dyDescent="0.25">
      <c r="B6" s="109">
        <v>1</v>
      </c>
      <c r="C6" s="109"/>
      <c r="D6" s="110" t="s">
        <v>25</v>
      </c>
      <c r="E6" s="110"/>
      <c r="F6" s="110"/>
      <c r="G6" s="110"/>
      <c r="H6" s="110"/>
      <c r="I6" s="110"/>
      <c r="J6" s="109">
        <v>1</v>
      </c>
      <c r="K6" s="113" t="s">
        <v>31</v>
      </c>
      <c r="L6" s="113"/>
      <c r="M6" s="113"/>
      <c r="N6" s="113"/>
      <c r="O6" s="113"/>
      <c r="P6" s="113"/>
      <c r="Q6" s="113"/>
    </row>
    <row r="7" spans="2:17" ht="15" customHeight="1" x14ac:dyDescent="0.25">
      <c r="B7" s="109"/>
      <c r="C7" s="109"/>
      <c r="D7" s="110"/>
      <c r="E7" s="110"/>
      <c r="F7" s="110"/>
      <c r="G7" s="110"/>
      <c r="H7" s="110"/>
      <c r="I7" s="110"/>
      <c r="J7" s="109"/>
      <c r="K7" s="113"/>
      <c r="L7" s="113"/>
      <c r="M7" s="113"/>
      <c r="N7" s="113"/>
      <c r="O7" s="113"/>
      <c r="P7" s="113"/>
      <c r="Q7" s="113"/>
    </row>
    <row r="8" spans="2:17" ht="15" customHeight="1" x14ac:dyDescent="0.25">
      <c r="B8" s="109"/>
      <c r="C8" s="109"/>
      <c r="D8" s="110"/>
      <c r="E8" s="110"/>
      <c r="F8" s="110"/>
      <c r="G8" s="110"/>
      <c r="H8" s="110"/>
      <c r="I8" s="110"/>
      <c r="J8" s="109">
        <v>2</v>
      </c>
      <c r="K8" s="110" t="s">
        <v>32</v>
      </c>
      <c r="L8" s="110"/>
      <c r="M8" s="110"/>
      <c r="N8" s="110"/>
      <c r="O8" s="110"/>
      <c r="P8" s="110"/>
      <c r="Q8" s="110"/>
    </row>
    <row r="9" spans="2:17" ht="15" customHeight="1" x14ac:dyDescent="0.25">
      <c r="B9" s="109"/>
      <c r="C9" s="109"/>
      <c r="D9" s="110"/>
      <c r="E9" s="110"/>
      <c r="F9" s="110"/>
      <c r="G9" s="110"/>
      <c r="H9" s="110"/>
      <c r="I9" s="110"/>
      <c r="J9" s="109"/>
      <c r="K9" s="110"/>
      <c r="L9" s="110"/>
      <c r="M9" s="110"/>
      <c r="N9" s="110"/>
      <c r="O9" s="110"/>
      <c r="P9" s="110"/>
      <c r="Q9" s="110"/>
    </row>
    <row r="10" spans="2:17" ht="15" customHeight="1" x14ac:dyDescent="0.25">
      <c r="B10" s="109"/>
      <c r="C10" s="109"/>
      <c r="D10" s="110"/>
      <c r="E10" s="110"/>
      <c r="F10" s="110"/>
      <c r="G10" s="110"/>
      <c r="H10" s="110"/>
      <c r="I10" s="110"/>
      <c r="J10" s="109">
        <v>3</v>
      </c>
      <c r="K10" s="110" t="s">
        <v>33</v>
      </c>
      <c r="L10" s="110"/>
      <c r="M10" s="110"/>
      <c r="N10" s="110"/>
      <c r="O10" s="110"/>
      <c r="P10" s="110"/>
      <c r="Q10" s="110"/>
    </row>
    <row r="11" spans="2:17" ht="15" customHeight="1" x14ac:dyDescent="0.25">
      <c r="B11" s="109"/>
      <c r="C11" s="109"/>
      <c r="D11" s="110"/>
      <c r="E11" s="110"/>
      <c r="F11" s="110"/>
      <c r="G11" s="110"/>
      <c r="H11" s="110"/>
      <c r="I11" s="110"/>
      <c r="J11" s="109"/>
      <c r="K11" s="110"/>
      <c r="L11" s="110"/>
      <c r="M11" s="110"/>
      <c r="N11" s="110"/>
      <c r="O11" s="110"/>
      <c r="P11" s="110"/>
      <c r="Q11" s="110"/>
    </row>
    <row r="12" spans="2:17" ht="15" customHeight="1" x14ac:dyDescent="0.25">
      <c r="B12" s="109">
        <v>2</v>
      </c>
      <c r="C12" s="109"/>
      <c r="D12" s="110" t="s">
        <v>118</v>
      </c>
      <c r="E12" s="111"/>
      <c r="F12" s="111"/>
      <c r="G12" s="111"/>
      <c r="H12" s="111"/>
      <c r="I12" s="111"/>
      <c r="J12" s="111">
        <v>1</v>
      </c>
      <c r="K12" s="110" t="s">
        <v>34</v>
      </c>
      <c r="L12" s="110"/>
      <c r="M12" s="110"/>
      <c r="N12" s="110"/>
      <c r="O12" s="110"/>
      <c r="P12" s="110"/>
      <c r="Q12" s="110"/>
    </row>
    <row r="13" spans="2:17" ht="15" customHeight="1" x14ac:dyDescent="0.25">
      <c r="B13" s="109"/>
      <c r="C13" s="109"/>
      <c r="D13" s="111"/>
      <c r="E13" s="111"/>
      <c r="F13" s="111"/>
      <c r="G13" s="111"/>
      <c r="H13" s="111"/>
      <c r="I13" s="111"/>
      <c r="J13" s="111"/>
      <c r="K13" s="110"/>
      <c r="L13" s="110"/>
      <c r="M13" s="110"/>
      <c r="N13" s="110"/>
      <c r="O13" s="110"/>
      <c r="P13" s="110"/>
      <c r="Q13" s="110"/>
    </row>
    <row r="14" spans="2:17" ht="15" customHeight="1" x14ac:dyDescent="0.25">
      <c r="B14" s="109">
        <v>3</v>
      </c>
      <c r="C14" s="109"/>
      <c r="D14" s="111" t="s">
        <v>14</v>
      </c>
      <c r="E14" s="111"/>
      <c r="F14" s="111"/>
      <c r="G14" s="111"/>
      <c r="H14" s="111"/>
      <c r="I14" s="111"/>
      <c r="J14" s="111">
        <v>1</v>
      </c>
      <c r="K14" s="110" t="s">
        <v>127</v>
      </c>
      <c r="L14" s="110"/>
      <c r="M14" s="110"/>
      <c r="N14" s="110"/>
      <c r="O14" s="110"/>
      <c r="P14" s="110"/>
      <c r="Q14" s="110"/>
    </row>
    <row r="15" spans="2:17" ht="17.25" customHeight="1" x14ac:dyDescent="0.25">
      <c r="B15" s="109"/>
      <c r="C15" s="109"/>
      <c r="D15" s="111"/>
      <c r="E15" s="111"/>
      <c r="F15" s="111"/>
      <c r="G15" s="111"/>
      <c r="H15" s="111"/>
      <c r="I15" s="111"/>
      <c r="J15" s="111"/>
      <c r="K15" s="110"/>
      <c r="L15" s="110"/>
      <c r="M15" s="110"/>
      <c r="N15" s="110"/>
      <c r="O15" s="110"/>
      <c r="P15" s="110"/>
      <c r="Q15" s="110"/>
    </row>
    <row r="16" spans="2:17" ht="15" customHeight="1" x14ac:dyDescent="0.25">
      <c r="B16" s="109"/>
      <c r="C16" s="109"/>
      <c r="D16" s="111"/>
      <c r="E16" s="111"/>
      <c r="F16" s="111"/>
      <c r="G16" s="111"/>
      <c r="H16" s="111"/>
      <c r="I16" s="111"/>
      <c r="J16" s="109">
        <v>2</v>
      </c>
      <c r="K16" s="110" t="s">
        <v>35</v>
      </c>
      <c r="L16" s="110"/>
      <c r="M16" s="110"/>
      <c r="N16" s="110"/>
      <c r="O16" s="111"/>
      <c r="P16" s="111"/>
      <c r="Q16" s="111"/>
    </row>
    <row r="17" spans="2:17" ht="15" customHeight="1" x14ac:dyDescent="0.25">
      <c r="B17" s="109"/>
      <c r="C17" s="109"/>
      <c r="D17" s="111"/>
      <c r="E17" s="111"/>
      <c r="F17" s="111"/>
      <c r="G17" s="111"/>
      <c r="H17" s="111"/>
      <c r="I17" s="111"/>
      <c r="J17" s="109"/>
      <c r="K17" s="111"/>
      <c r="L17" s="111"/>
      <c r="M17" s="111"/>
      <c r="N17" s="111"/>
      <c r="O17" s="111"/>
      <c r="P17" s="111"/>
      <c r="Q17" s="111"/>
    </row>
    <row r="18" spans="2:17" ht="15" customHeight="1" x14ac:dyDescent="0.25">
      <c r="B18" s="109"/>
      <c r="C18" s="109"/>
      <c r="D18" s="111"/>
      <c r="E18" s="111"/>
      <c r="F18" s="111"/>
      <c r="G18" s="111"/>
      <c r="H18" s="111"/>
      <c r="I18" s="111"/>
      <c r="J18" s="109">
        <v>3</v>
      </c>
      <c r="K18" s="110" t="s">
        <v>36</v>
      </c>
      <c r="L18" s="110"/>
      <c r="M18" s="110"/>
      <c r="N18" s="110"/>
      <c r="O18" s="111"/>
      <c r="P18" s="111"/>
      <c r="Q18" s="111"/>
    </row>
    <row r="19" spans="2:17" ht="15" customHeight="1" x14ac:dyDescent="0.25">
      <c r="B19" s="109"/>
      <c r="C19" s="109"/>
      <c r="D19" s="111"/>
      <c r="E19" s="111"/>
      <c r="F19" s="111"/>
      <c r="G19" s="111"/>
      <c r="H19" s="111"/>
      <c r="I19" s="111"/>
      <c r="J19" s="109"/>
      <c r="K19" s="111"/>
      <c r="L19" s="111"/>
      <c r="M19" s="111"/>
      <c r="N19" s="111"/>
      <c r="O19" s="111"/>
      <c r="P19" s="111"/>
      <c r="Q19" s="111"/>
    </row>
    <row r="20" spans="2:17" ht="15" customHeight="1" x14ac:dyDescent="0.25">
      <c r="B20" s="109">
        <v>4</v>
      </c>
      <c r="C20" s="109"/>
      <c r="D20" s="110" t="s">
        <v>13</v>
      </c>
      <c r="E20" s="111"/>
      <c r="F20" s="111"/>
      <c r="G20" s="111"/>
      <c r="H20" s="111"/>
      <c r="I20" s="111"/>
      <c r="J20" s="111">
        <v>1</v>
      </c>
      <c r="K20" s="110" t="s">
        <v>37</v>
      </c>
      <c r="L20" s="110"/>
      <c r="M20" s="110"/>
      <c r="N20" s="110"/>
      <c r="O20" s="111"/>
      <c r="P20" s="111"/>
      <c r="Q20" s="111"/>
    </row>
    <row r="21" spans="2:17" ht="15" customHeight="1" x14ac:dyDescent="0.25">
      <c r="B21" s="109"/>
      <c r="C21" s="109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2:17" ht="15" customHeight="1" x14ac:dyDescent="0.25">
      <c r="B22" s="11"/>
      <c r="C22" s="11"/>
      <c r="D22" s="4"/>
      <c r="E22" s="4"/>
      <c r="F22" s="4"/>
      <c r="G22" s="4"/>
      <c r="H22" s="4"/>
      <c r="I22" s="4"/>
      <c r="J22" s="5"/>
      <c r="K22" s="9"/>
      <c r="L22" s="9"/>
      <c r="M22" s="9"/>
      <c r="N22" s="9"/>
      <c r="O22" s="9"/>
      <c r="P22" s="9"/>
      <c r="Q22" s="9"/>
    </row>
    <row r="23" spans="2:17" ht="15" customHeight="1" x14ac:dyDescent="0.25">
      <c r="B23" s="11"/>
      <c r="C23" s="11"/>
      <c r="D23" s="12"/>
      <c r="E23" s="4"/>
      <c r="F23" s="4"/>
      <c r="G23" s="4"/>
      <c r="H23" s="4"/>
      <c r="I23" s="4"/>
      <c r="J23" s="5"/>
      <c r="K23" s="6"/>
      <c r="L23" s="6"/>
      <c r="M23" s="6"/>
      <c r="N23" s="6"/>
      <c r="O23" s="7"/>
      <c r="P23" s="7"/>
      <c r="Q23" s="7"/>
    </row>
    <row r="24" spans="2:17" ht="15" customHeight="1" x14ac:dyDescent="0.25">
      <c r="B24" s="11"/>
      <c r="C24" s="11"/>
      <c r="D24" s="4"/>
      <c r="E24" s="4"/>
      <c r="F24" s="4"/>
      <c r="G24" s="4"/>
      <c r="H24" s="4"/>
      <c r="I24" s="4"/>
      <c r="J24" s="5"/>
      <c r="K24" s="14"/>
      <c r="L24" s="14"/>
      <c r="M24" s="14"/>
      <c r="N24" s="14"/>
      <c r="O24" s="15"/>
      <c r="P24" s="15"/>
      <c r="Q24" s="15"/>
    </row>
    <row r="25" spans="2:17" ht="15" customHeight="1" x14ac:dyDescent="0.25">
      <c r="B25" s="11"/>
      <c r="C25" s="11"/>
      <c r="D25" s="4"/>
      <c r="E25" s="4"/>
      <c r="F25" s="4"/>
      <c r="G25" s="4"/>
      <c r="H25" s="4"/>
      <c r="I25" s="4"/>
      <c r="J25" s="5"/>
      <c r="K25" s="10"/>
      <c r="L25" s="10"/>
      <c r="M25" s="10"/>
      <c r="N25" s="10"/>
      <c r="O25" s="8"/>
      <c r="P25" s="8"/>
      <c r="Q25" s="8"/>
    </row>
    <row r="26" spans="2:17" ht="15" customHeight="1" x14ac:dyDescent="0.25">
      <c r="B26" s="11"/>
      <c r="C26" s="11"/>
      <c r="D26" s="4"/>
      <c r="E26" s="4"/>
      <c r="F26" s="4"/>
      <c r="G26" s="4"/>
      <c r="H26" s="4"/>
      <c r="I26" s="4"/>
      <c r="J26" s="5"/>
      <c r="K26" s="8"/>
      <c r="L26" s="8"/>
      <c r="M26" s="8"/>
      <c r="N26" s="8"/>
      <c r="O26" s="8"/>
      <c r="P26" s="8"/>
      <c r="Q26" s="8"/>
    </row>
  </sheetData>
  <mergeCells count="29">
    <mergeCell ref="K20:Q21"/>
    <mergeCell ref="J16:J17"/>
    <mergeCell ref="J18:J19"/>
    <mergeCell ref="J20:J21"/>
    <mergeCell ref="B5:C5"/>
    <mergeCell ref="J6:J7"/>
    <mergeCell ref="K6:Q7"/>
    <mergeCell ref="B20:C21"/>
    <mergeCell ref="D20:I21"/>
    <mergeCell ref="K14:Q15"/>
    <mergeCell ref="J14:J15"/>
    <mergeCell ref="D14:I19"/>
    <mergeCell ref="B6:C11"/>
    <mergeCell ref="D12:I13"/>
    <mergeCell ref="B12:C13"/>
    <mergeCell ref="J12:J13"/>
    <mergeCell ref="D3:Q4"/>
    <mergeCell ref="D5:I5"/>
    <mergeCell ref="K5:Q5"/>
    <mergeCell ref="B14:C19"/>
    <mergeCell ref="J8:J9"/>
    <mergeCell ref="K8:Q9"/>
    <mergeCell ref="J10:J11"/>
    <mergeCell ref="K10:Q11"/>
    <mergeCell ref="D6:I11"/>
    <mergeCell ref="B3:C4"/>
    <mergeCell ref="K16:Q17"/>
    <mergeCell ref="K12:Q13"/>
    <mergeCell ref="K18:Q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&amp;CLUBRICACIÓN BASADA EN LA CONFIABILIDAD</oddHeader>
    <oddFooter>&amp;C(C) COPYRIGHT LUBRICARONLINE CENTRO DE EXCELENCIA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61"/>
  <sheetViews>
    <sheetView showGridLines="0" zoomScaleNormal="100" workbookViewId="0"/>
  </sheetViews>
  <sheetFormatPr baseColWidth="10" defaultRowHeight="15" x14ac:dyDescent="0.25"/>
  <cols>
    <col min="1" max="1" width="3.28515625" customWidth="1"/>
    <col min="2" max="4" width="4.85546875" style="1" customWidth="1"/>
    <col min="5" max="18" width="6.7109375" customWidth="1"/>
    <col min="19" max="19" width="7.7109375" customWidth="1"/>
  </cols>
  <sheetData>
    <row r="2" spans="2:19" ht="30" customHeight="1" x14ac:dyDescent="0.25">
      <c r="B2" s="117"/>
      <c r="C2" s="117"/>
      <c r="D2" s="117"/>
      <c r="E2" s="107" t="s">
        <v>28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2:19" ht="30" customHeight="1" x14ac:dyDescent="0.25">
      <c r="B3" s="117"/>
      <c r="C3" s="117"/>
      <c r="D3" s="11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2:19" ht="15" customHeight="1" x14ac:dyDescent="0.25">
      <c r="B4" s="112" t="s">
        <v>29</v>
      </c>
      <c r="C4" s="112" t="s">
        <v>30</v>
      </c>
      <c r="D4" s="112" t="s">
        <v>38</v>
      </c>
      <c r="E4" s="116" t="s">
        <v>39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2:19" ht="15" customHeight="1" x14ac:dyDescent="0.25">
      <c r="B5" s="112"/>
      <c r="C5" s="112"/>
      <c r="D5" s="112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</row>
    <row r="6" spans="2:19" ht="15" customHeight="1" x14ac:dyDescent="0.25">
      <c r="B6" s="16">
        <v>1</v>
      </c>
      <c r="C6" s="16">
        <v>1</v>
      </c>
      <c r="D6" s="16">
        <v>1</v>
      </c>
      <c r="E6" s="114" t="s">
        <v>40</v>
      </c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</row>
    <row r="7" spans="2:19" ht="15" customHeight="1" x14ac:dyDescent="0.25">
      <c r="B7" s="16"/>
      <c r="C7" s="16"/>
      <c r="D7" s="16">
        <v>2</v>
      </c>
      <c r="E7" s="114" t="s">
        <v>41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</row>
    <row r="8" spans="2:19" ht="15" customHeight="1" x14ac:dyDescent="0.25">
      <c r="B8" s="16"/>
      <c r="C8" s="16"/>
      <c r="D8" s="16">
        <v>3</v>
      </c>
      <c r="E8" s="114" t="s">
        <v>42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</row>
    <row r="9" spans="2:19" ht="15" customHeight="1" x14ac:dyDescent="0.25">
      <c r="B9" s="16"/>
      <c r="C9" s="16"/>
      <c r="D9" s="16">
        <v>4</v>
      </c>
      <c r="E9" s="114" t="s">
        <v>43</v>
      </c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</row>
    <row r="10" spans="2:19" ht="15" customHeight="1" x14ac:dyDescent="0.25">
      <c r="B10" s="16"/>
      <c r="C10" s="16"/>
      <c r="D10" s="16">
        <v>5</v>
      </c>
      <c r="E10" s="114" t="s">
        <v>44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  <row r="11" spans="2:19" ht="15" customHeight="1" x14ac:dyDescent="0.25">
      <c r="B11" s="16"/>
      <c r="C11" s="16"/>
      <c r="D11" s="16">
        <v>6</v>
      </c>
      <c r="E11" s="114" t="s">
        <v>45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</row>
    <row r="12" spans="2:19" ht="15" customHeight="1" x14ac:dyDescent="0.25">
      <c r="B12" s="16"/>
      <c r="C12" s="16"/>
      <c r="D12" s="16">
        <v>7</v>
      </c>
      <c r="E12" s="114" t="s">
        <v>46</v>
      </c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</row>
    <row r="13" spans="2:19" ht="15" customHeight="1" x14ac:dyDescent="0.25">
      <c r="B13" s="16"/>
      <c r="C13" s="16"/>
      <c r="D13" s="16">
        <v>8</v>
      </c>
      <c r="E13" s="114" t="s">
        <v>47</v>
      </c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</row>
    <row r="14" spans="2:19" ht="15" customHeight="1" x14ac:dyDescent="0.25">
      <c r="B14" s="16"/>
      <c r="C14" s="16"/>
      <c r="D14" s="16">
        <v>9</v>
      </c>
      <c r="E14" s="114" t="s">
        <v>48</v>
      </c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</row>
    <row r="15" spans="2:19" ht="15" customHeight="1" x14ac:dyDescent="0.25">
      <c r="B15" s="17"/>
      <c r="C15" s="17"/>
      <c r="D15" s="17">
        <v>10</v>
      </c>
      <c r="E15" s="114" t="s">
        <v>49</v>
      </c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</row>
    <row r="16" spans="2:19" ht="15" customHeight="1" x14ac:dyDescent="0.25">
      <c r="B16" s="17">
        <v>1</v>
      </c>
      <c r="C16" s="17">
        <v>2</v>
      </c>
      <c r="D16" s="17">
        <v>1</v>
      </c>
      <c r="E16" s="114" t="s">
        <v>50</v>
      </c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</row>
    <row r="17" spans="2:19" ht="15" customHeight="1" x14ac:dyDescent="0.25">
      <c r="B17" s="17"/>
      <c r="C17" s="17"/>
      <c r="D17" s="17">
        <v>2</v>
      </c>
      <c r="E17" s="114" t="s">
        <v>51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</row>
    <row r="18" spans="2:19" ht="15" customHeight="1" x14ac:dyDescent="0.25">
      <c r="B18" s="17"/>
      <c r="C18" s="17"/>
      <c r="D18" s="17">
        <v>3</v>
      </c>
      <c r="E18" s="114" t="s">
        <v>52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</row>
    <row r="19" spans="2:19" ht="15" customHeight="1" x14ac:dyDescent="0.25">
      <c r="B19" s="17"/>
      <c r="C19" s="17"/>
      <c r="D19" s="17">
        <v>4</v>
      </c>
      <c r="E19" s="114" t="s">
        <v>53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</row>
    <row r="20" spans="2:19" ht="15" customHeight="1" x14ac:dyDescent="0.25">
      <c r="B20" s="17"/>
      <c r="C20" s="17"/>
      <c r="D20" s="17">
        <v>5</v>
      </c>
      <c r="E20" s="114" t="s">
        <v>54</v>
      </c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</row>
    <row r="21" spans="2:19" ht="15" customHeight="1" x14ac:dyDescent="0.25">
      <c r="B21" s="17"/>
      <c r="C21" s="17"/>
      <c r="D21" s="17">
        <v>6</v>
      </c>
      <c r="E21" s="114" t="s">
        <v>55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</row>
    <row r="22" spans="2:19" ht="15" customHeight="1" x14ac:dyDescent="0.25">
      <c r="B22" s="17"/>
      <c r="C22" s="17"/>
      <c r="D22" s="17">
        <v>7</v>
      </c>
      <c r="E22" s="114" t="s">
        <v>56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</row>
    <row r="23" spans="2:19" ht="15" customHeight="1" x14ac:dyDescent="0.25">
      <c r="B23" s="17"/>
      <c r="C23" s="17"/>
      <c r="D23" s="17">
        <v>8</v>
      </c>
      <c r="E23" s="114" t="s">
        <v>57</v>
      </c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</row>
    <row r="24" spans="2:19" x14ac:dyDescent="0.25">
      <c r="B24" s="17"/>
      <c r="C24" s="17"/>
      <c r="D24" s="17">
        <v>9</v>
      </c>
      <c r="E24" s="114" t="s">
        <v>58</v>
      </c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</row>
    <row r="25" spans="2:19" x14ac:dyDescent="0.25">
      <c r="B25" s="17"/>
      <c r="C25" s="17"/>
      <c r="D25" s="17">
        <v>10</v>
      </c>
      <c r="E25" s="114" t="s">
        <v>59</v>
      </c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</row>
    <row r="26" spans="2:19" x14ac:dyDescent="0.25">
      <c r="B26" s="17"/>
      <c r="C26" s="17"/>
      <c r="D26" s="17">
        <v>11</v>
      </c>
      <c r="E26" s="114" t="s">
        <v>60</v>
      </c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</row>
    <row r="27" spans="2:19" ht="15" customHeight="1" x14ac:dyDescent="0.25">
      <c r="B27" s="17">
        <v>1</v>
      </c>
      <c r="C27" s="17">
        <v>3</v>
      </c>
      <c r="D27" s="17">
        <v>1</v>
      </c>
      <c r="E27" s="114" t="s">
        <v>61</v>
      </c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</row>
    <row r="28" spans="2:19" x14ac:dyDescent="0.25">
      <c r="B28" s="17"/>
      <c r="C28" s="17"/>
      <c r="D28" s="17">
        <v>2</v>
      </c>
      <c r="E28" s="114" t="s">
        <v>62</v>
      </c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</row>
    <row r="29" spans="2:19" x14ac:dyDescent="0.25">
      <c r="B29" s="17"/>
      <c r="C29" s="17"/>
      <c r="D29" s="17">
        <v>3</v>
      </c>
      <c r="E29" s="114" t="s">
        <v>63</v>
      </c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</row>
    <row r="30" spans="2:19" x14ac:dyDescent="0.25">
      <c r="B30" s="17"/>
      <c r="C30" s="17"/>
      <c r="D30" s="17">
        <v>4</v>
      </c>
      <c r="E30" s="114" t="s">
        <v>64</v>
      </c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</row>
    <row r="31" spans="2:19" x14ac:dyDescent="0.25">
      <c r="B31" s="17"/>
      <c r="C31" s="17"/>
      <c r="D31" s="17">
        <v>5</v>
      </c>
      <c r="E31" s="114" t="s">
        <v>65</v>
      </c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</row>
    <row r="37" spans="2:19" ht="29.25" customHeight="1" x14ac:dyDescent="0.25">
      <c r="B37" s="117"/>
      <c r="C37" s="117"/>
      <c r="D37" s="117"/>
      <c r="E37" s="107" t="s">
        <v>28</v>
      </c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</row>
    <row r="38" spans="2:19" ht="33" customHeight="1" x14ac:dyDescent="0.25">
      <c r="B38" s="117"/>
      <c r="C38" s="117"/>
      <c r="D38" s="11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</row>
    <row r="39" spans="2:19" ht="15" customHeight="1" x14ac:dyDescent="0.25">
      <c r="B39" s="112" t="s">
        <v>29</v>
      </c>
      <c r="C39" s="112" t="s">
        <v>30</v>
      </c>
      <c r="D39" s="112" t="s">
        <v>38</v>
      </c>
      <c r="E39" s="116" t="s">
        <v>39</v>
      </c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spans="2:19" ht="15" customHeight="1" x14ac:dyDescent="0.25">
      <c r="B40" s="112"/>
      <c r="C40" s="112"/>
      <c r="D40" s="112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1" spans="2:19" ht="15" customHeight="1" x14ac:dyDescent="0.25">
      <c r="B41" s="17">
        <v>2</v>
      </c>
      <c r="C41" s="17">
        <v>1</v>
      </c>
      <c r="D41" s="17">
        <v>1</v>
      </c>
      <c r="E41" s="115" t="s">
        <v>66</v>
      </c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</row>
    <row r="42" spans="2:19" ht="15" customHeight="1" x14ac:dyDescent="0.25">
      <c r="B42" s="17"/>
      <c r="C42" s="17"/>
      <c r="D42" s="17">
        <v>2</v>
      </c>
      <c r="E42" s="115" t="s">
        <v>67</v>
      </c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</row>
    <row r="43" spans="2:19" ht="15" customHeight="1" x14ac:dyDescent="0.25">
      <c r="B43" s="17"/>
      <c r="C43" s="17"/>
      <c r="D43" s="17">
        <v>3</v>
      </c>
      <c r="E43" s="115" t="s">
        <v>68</v>
      </c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</row>
    <row r="44" spans="2:19" ht="15" customHeight="1" x14ac:dyDescent="0.25">
      <c r="B44" s="17"/>
      <c r="C44" s="17"/>
      <c r="D44" s="17">
        <v>4</v>
      </c>
      <c r="E44" s="115" t="s">
        <v>69</v>
      </c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  <row r="45" spans="2:19" ht="15" customHeight="1" x14ac:dyDescent="0.25">
      <c r="B45" s="17"/>
      <c r="C45" s="17"/>
      <c r="D45" s="17">
        <v>5</v>
      </c>
      <c r="E45" s="115" t="s">
        <v>70</v>
      </c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</row>
    <row r="46" spans="2:19" x14ac:dyDescent="0.25">
      <c r="B46" s="17"/>
      <c r="C46" s="17"/>
      <c r="D46" s="17">
        <v>6</v>
      </c>
      <c r="E46" s="115" t="s">
        <v>71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</row>
    <row r="47" spans="2:19" x14ac:dyDescent="0.25">
      <c r="B47" s="17"/>
      <c r="C47" s="17"/>
      <c r="D47" s="17">
        <v>7</v>
      </c>
      <c r="E47" s="115" t="s">
        <v>72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</row>
    <row r="48" spans="2:19" x14ac:dyDescent="0.25">
      <c r="B48" s="17"/>
      <c r="C48" s="17"/>
      <c r="D48" s="17">
        <v>8</v>
      </c>
      <c r="E48" s="115" t="s">
        <v>73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</row>
    <row r="49" spans="2:19" ht="15" customHeight="1" x14ac:dyDescent="0.25">
      <c r="B49" s="17">
        <v>3</v>
      </c>
      <c r="C49" s="17">
        <v>1</v>
      </c>
      <c r="D49" s="17">
        <v>1</v>
      </c>
      <c r="E49" s="115" t="s">
        <v>74</v>
      </c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</row>
    <row r="50" spans="2:19" x14ac:dyDescent="0.25">
      <c r="B50" s="17"/>
      <c r="C50" s="17"/>
      <c r="D50" s="17">
        <v>2</v>
      </c>
      <c r="E50" s="115" t="s">
        <v>75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</row>
    <row r="51" spans="2:19" x14ac:dyDescent="0.25">
      <c r="B51" s="17"/>
      <c r="C51" s="17"/>
      <c r="D51" s="17">
        <v>3</v>
      </c>
      <c r="E51" s="115" t="s">
        <v>76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</row>
    <row r="52" spans="2:19" x14ac:dyDescent="0.25">
      <c r="B52" s="17"/>
      <c r="C52" s="17"/>
      <c r="D52" s="17">
        <v>4</v>
      </c>
      <c r="E52" s="115" t="s">
        <v>77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</row>
    <row r="53" spans="2:19" x14ac:dyDescent="0.25">
      <c r="B53" s="17">
        <v>3</v>
      </c>
      <c r="C53" s="17">
        <v>2</v>
      </c>
      <c r="D53" s="17">
        <v>1</v>
      </c>
      <c r="E53" s="115" t="s">
        <v>78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</row>
    <row r="54" spans="2:19" x14ac:dyDescent="0.25">
      <c r="B54" s="17"/>
      <c r="C54" s="17"/>
      <c r="D54" s="17">
        <v>2</v>
      </c>
      <c r="E54" s="115" t="s">
        <v>77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</row>
    <row r="55" spans="2:19" x14ac:dyDescent="0.25">
      <c r="B55" s="17"/>
      <c r="C55" s="17"/>
      <c r="D55" s="17">
        <v>3</v>
      </c>
      <c r="E55" s="115" t="s">
        <v>79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</row>
    <row r="56" spans="2:19" x14ac:dyDescent="0.25">
      <c r="B56" s="17">
        <v>3</v>
      </c>
      <c r="C56" s="17">
        <v>3</v>
      </c>
      <c r="D56" s="17">
        <v>1</v>
      </c>
      <c r="E56" s="115" t="s">
        <v>80</v>
      </c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</row>
    <row r="57" spans="2:19" x14ac:dyDescent="0.25">
      <c r="B57" s="17"/>
      <c r="C57" s="17"/>
      <c r="D57" s="17">
        <v>2</v>
      </c>
      <c r="E57" s="115" t="s">
        <v>81</v>
      </c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</row>
    <row r="58" spans="2:19" x14ac:dyDescent="0.25">
      <c r="B58" s="17"/>
      <c r="C58" s="17"/>
      <c r="D58" s="17">
        <v>3</v>
      </c>
      <c r="E58" s="115" t="s">
        <v>82</v>
      </c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</row>
    <row r="59" spans="2:19" x14ac:dyDescent="0.25">
      <c r="B59" s="17"/>
      <c r="C59" s="17"/>
      <c r="D59" s="17">
        <v>4</v>
      </c>
      <c r="E59" s="115" t="s">
        <v>83</v>
      </c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</row>
    <row r="60" spans="2:19" x14ac:dyDescent="0.25">
      <c r="B60" s="17"/>
      <c r="C60" s="17"/>
      <c r="D60" s="17">
        <v>5</v>
      </c>
      <c r="E60" s="115" t="s">
        <v>125</v>
      </c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</row>
    <row r="61" spans="2:19" x14ac:dyDescent="0.25">
      <c r="B61" s="17">
        <v>4</v>
      </c>
      <c r="C61" s="17">
        <v>1</v>
      </c>
      <c r="D61" s="17">
        <v>1</v>
      </c>
      <c r="E61" s="115" t="s">
        <v>84</v>
      </c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</row>
  </sheetData>
  <mergeCells count="59">
    <mergeCell ref="E7:S7"/>
    <mergeCell ref="E8:S8"/>
    <mergeCell ref="E9:S9"/>
    <mergeCell ref="E16:S16"/>
    <mergeCell ref="E17:S17"/>
    <mergeCell ref="B2:D3"/>
    <mergeCell ref="B4:B5"/>
    <mergeCell ref="C4:C5"/>
    <mergeCell ref="D4:D5"/>
    <mergeCell ref="E6:S6"/>
    <mergeCell ref="E2:S3"/>
    <mergeCell ref="E4:S5"/>
    <mergeCell ref="E60:S60"/>
    <mergeCell ref="E22:S22"/>
    <mergeCell ref="E23:S23"/>
    <mergeCell ref="E24:S24"/>
    <mergeCell ref="E25:S25"/>
    <mergeCell ref="E26:S26"/>
    <mergeCell ref="E37:S38"/>
    <mergeCell ref="E28:S28"/>
    <mergeCell ref="E29:S29"/>
    <mergeCell ref="E30:S30"/>
    <mergeCell ref="E31:S31"/>
    <mergeCell ref="E59:S59"/>
    <mergeCell ref="E42:S42"/>
    <mergeCell ref="E43:S43"/>
    <mergeCell ref="E44:S44"/>
    <mergeCell ref="E45:S45"/>
    <mergeCell ref="E61:S61"/>
    <mergeCell ref="B37:D38"/>
    <mergeCell ref="E53:S53"/>
    <mergeCell ref="E54:S54"/>
    <mergeCell ref="E55:S55"/>
    <mergeCell ref="E56:S56"/>
    <mergeCell ref="E57:S57"/>
    <mergeCell ref="E58:S58"/>
    <mergeCell ref="E47:S47"/>
    <mergeCell ref="E48:S48"/>
    <mergeCell ref="E49:S49"/>
    <mergeCell ref="E50:S50"/>
    <mergeCell ref="E51:S51"/>
    <mergeCell ref="E52:S52"/>
    <mergeCell ref="E41:S41"/>
    <mergeCell ref="B39:B40"/>
    <mergeCell ref="E46:S46"/>
    <mergeCell ref="C39:C40"/>
    <mergeCell ref="D39:D40"/>
    <mergeCell ref="E39:S40"/>
    <mergeCell ref="E27:S27"/>
    <mergeCell ref="E18:S18"/>
    <mergeCell ref="E21:S21"/>
    <mergeCell ref="E10:S10"/>
    <mergeCell ref="E11:S11"/>
    <mergeCell ref="E12:S12"/>
    <mergeCell ref="E13:S13"/>
    <mergeCell ref="E19:S19"/>
    <mergeCell ref="E20:S20"/>
    <mergeCell ref="E14:S14"/>
    <mergeCell ref="E15:S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&amp;CLUBRICACIÓN BASADA EN LA CONFIABILIDAD</oddHeader>
    <oddFooter>&amp;C(C) COPYRIGHT LUBRICARONLINE CENTRO DE EXCELENCIA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61"/>
  <sheetViews>
    <sheetView showGridLines="0" tabSelected="1" topLeftCell="A10" zoomScaleNormal="100" workbookViewId="0">
      <selection activeCell="K32" sqref="K32"/>
    </sheetView>
  </sheetViews>
  <sheetFormatPr baseColWidth="10" defaultRowHeight="15" x14ac:dyDescent="0.25"/>
  <cols>
    <col min="1" max="1" width="3.28515625" customWidth="1"/>
    <col min="2" max="4" width="4.85546875" style="1" customWidth="1"/>
    <col min="5" max="20" width="6.7109375" customWidth="1"/>
  </cols>
  <sheetData>
    <row r="2" spans="2:25" ht="30" customHeight="1" x14ac:dyDescent="0.25">
      <c r="B2" s="117"/>
      <c r="C2" s="117"/>
      <c r="D2" s="117"/>
      <c r="E2" s="107" t="s">
        <v>28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25" ht="30.75" customHeight="1" x14ac:dyDescent="0.25">
      <c r="B3" s="117"/>
      <c r="C3" s="117"/>
      <c r="D3" s="11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2:25" ht="15" customHeight="1" x14ac:dyDescent="0.25">
      <c r="B4" s="112" t="s">
        <v>29</v>
      </c>
      <c r="C4" s="112" t="s">
        <v>30</v>
      </c>
      <c r="D4" s="112" t="s">
        <v>38</v>
      </c>
      <c r="E4" s="116" t="s">
        <v>117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</row>
    <row r="5" spans="2:25" ht="15" customHeight="1" x14ac:dyDescent="0.25">
      <c r="B5" s="112"/>
      <c r="C5" s="112"/>
      <c r="D5" s="112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2:25" ht="15" customHeight="1" x14ac:dyDescent="0.25">
      <c r="B6" s="16">
        <v>1</v>
      </c>
      <c r="C6" s="16">
        <v>1</v>
      </c>
      <c r="D6" s="16">
        <v>1</v>
      </c>
      <c r="E6" s="127" t="s">
        <v>120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9"/>
      <c r="U6" s="33"/>
      <c r="V6" s="33"/>
      <c r="W6" s="33"/>
      <c r="X6" s="33"/>
      <c r="Y6" s="33"/>
    </row>
    <row r="7" spans="2:25" ht="15" customHeight="1" x14ac:dyDescent="0.25">
      <c r="B7" s="16"/>
      <c r="C7" s="16"/>
      <c r="D7" s="16">
        <v>2</v>
      </c>
      <c r="E7" s="130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2"/>
      <c r="U7" s="33"/>
      <c r="V7" s="33"/>
      <c r="W7" s="33"/>
      <c r="X7" s="33"/>
      <c r="Y7" s="33"/>
    </row>
    <row r="8" spans="2:25" ht="15" customHeight="1" x14ac:dyDescent="0.25">
      <c r="B8" s="16"/>
      <c r="C8" s="16"/>
      <c r="D8" s="16">
        <v>3</v>
      </c>
      <c r="E8" s="130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2"/>
      <c r="U8" s="33"/>
      <c r="V8" s="33"/>
      <c r="W8" s="33"/>
      <c r="X8" s="33"/>
      <c r="Y8" s="33"/>
    </row>
    <row r="9" spans="2:25" ht="15" customHeight="1" x14ac:dyDescent="0.25">
      <c r="B9" s="16"/>
      <c r="C9" s="16"/>
      <c r="D9" s="16">
        <v>4</v>
      </c>
      <c r="E9" s="130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2"/>
      <c r="U9" s="33"/>
      <c r="V9" s="33"/>
      <c r="W9" s="33"/>
      <c r="X9" s="33"/>
      <c r="Y9" s="33"/>
    </row>
    <row r="10" spans="2:25" ht="15" customHeight="1" x14ac:dyDescent="0.25">
      <c r="B10" s="16"/>
      <c r="C10" s="16"/>
      <c r="D10" s="16">
        <v>5</v>
      </c>
      <c r="E10" s="130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/>
      <c r="U10" s="33"/>
      <c r="V10" s="33"/>
      <c r="W10" s="33"/>
      <c r="X10" s="33"/>
      <c r="Y10" s="33"/>
    </row>
    <row r="11" spans="2:25" x14ac:dyDescent="0.25">
      <c r="B11" s="16"/>
      <c r="C11" s="16"/>
      <c r="D11" s="16">
        <v>6</v>
      </c>
      <c r="E11" s="130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2"/>
    </row>
    <row r="12" spans="2:25" x14ac:dyDescent="0.25">
      <c r="B12" s="16"/>
      <c r="C12" s="16"/>
      <c r="D12" s="16">
        <v>7</v>
      </c>
      <c r="E12" s="130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2"/>
    </row>
    <row r="13" spans="2:25" x14ac:dyDescent="0.25">
      <c r="B13" s="16"/>
      <c r="C13" s="16"/>
      <c r="D13" s="16">
        <v>8</v>
      </c>
      <c r="E13" s="130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2"/>
    </row>
    <row r="14" spans="2:25" x14ac:dyDescent="0.25">
      <c r="B14" s="16"/>
      <c r="C14" s="16"/>
      <c r="D14" s="16">
        <v>9</v>
      </c>
      <c r="E14" s="130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2"/>
    </row>
    <row r="15" spans="2:25" x14ac:dyDescent="0.25">
      <c r="B15" s="17"/>
      <c r="C15" s="17"/>
      <c r="D15" s="17">
        <v>10</v>
      </c>
      <c r="E15" s="133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2:25" ht="15" customHeight="1" x14ac:dyDescent="0.25">
      <c r="B16" s="17">
        <v>1</v>
      </c>
      <c r="C16" s="17">
        <v>2</v>
      </c>
      <c r="D16" s="17">
        <v>1</v>
      </c>
      <c r="E16" s="118" t="s">
        <v>122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20"/>
    </row>
    <row r="17" spans="2:20" x14ac:dyDescent="0.25">
      <c r="B17" s="17"/>
      <c r="C17" s="17"/>
      <c r="D17" s="17">
        <v>2</v>
      </c>
      <c r="E17" s="121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3"/>
    </row>
    <row r="18" spans="2:20" x14ac:dyDescent="0.25">
      <c r="B18" s="17"/>
      <c r="C18" s="17"/>
      <c r="D18" s="17">
        <v>3</v>
      </c>
      <c r="E18" s="121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3"/>
    </row>
    <row r="19" spans="2:20" x14ac:dyDescent="0.25">
      <c r="B19" s="17"/>
      <c r="C19" s="17"/>
      <c r="D19" s="17">
        <v>4</v>
      </c>
      <c r="E19" s="121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3"/>
    </row>
    <row r="20" spans="2:20" x14ac:dyDescent="0.25">
      <c r="B20" s="17"/>
      <c r="C20" s="17"/>
      <c r="D20" s="17">
        <v>5</v>
      </c>
      <c r="E20" s="121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3"/>
    </row>
    <row r="21" spans="2:20" x14ac:dyDescent="0.25">
      <c r="B21" s="17"/>
      <c r="C21" s="17"/>
      <c r="D21" s="17">
        <v>6</v>
      </c>
      <c r="E21" s="121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3"/>
    </row>
    <row r="22" spans="2:20" x14ac:dyDescent="0.25">
      <c r="B22" s="17"/>
      <c r="C22" s="17"/>
      <c r="D22" s="17">
        <v>7</v>
      </c>
      <c r="E22" s="121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3"/>
    </row>
    <row r="23" spans="2:20" x14ac:dyDescent="0.25">
      <c r="B23" s="17"/>
      <c r="C23" s="17"/>
      <c r="D23" s="17">
        <v>8</v>
      </c>
      <c r="E23" s="121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3"/>
    </row>
    <row r="24" spans="2:20" x14ac:dyDescent="0.25">
      <c r="B24" s="17"/>
      <c r="C24" s="17"/>
      <c r="D24" s="17">
        <v>9</v>
      </c>
      <c r="E24" s="121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3"/>
    </row>
    <row r="25" spans="2:20" x14ac:dyDescent="0.25">
      <c r="B25" s="17"/>
      <c r="C25" s="17"/>
      <c r="D25" s="17">
        <v>10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3"/>
    </row>
    <row r="26" spans="2:20" x14ac:dyDescent="0.25">
      <c r="B26" s="17"/>
      <c r="C26" s="17"/>
      <c r="D26" s="17">
        <v>11</v>
      </c>
      <c r="E26" s="124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6"/>
    </row>
    <row r="27" spans="2:20" ht="15" customHeight="1" x14ac:dyDescent="0.25">
      <c r="B27" s="17">
        <v>1</v>
      </c>
      <c r="C27" s="17">
        <v>3</v>
      </c>
      <c r="D27" s="17">
        <v>1</v>
      </c>
      <c r="E27" s="118" t="s">
        <v>123</v>
      </c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20"/>
    </row>
    <row r="28" spans="2:20" x14ac:dyDescent="0.25">
      <c r="B28" s="17"/>
      <c r="C28" s="17"/>
      <c r="D28" s="17">
        <v>2</v>
      </c>
      <c r="E28" s="121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3"/>
    </row>
    <row r="29" spans="2:20" x14ac:dyDescent="0.25">
      <c r="B29" s="17"/>
      <c r="C29" s="17"/>
      <c r="D29" s="17">
        <v>3</v>
      </c>
      <c r="E29" s="121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3"/>
    </row>
    <row r="30" spans="2:20" x14ac:dyDescent="0.25">
      <c r="B30" s="17"/>
      <c r="C30" s="17"/>
      <c r="D30" s="17">
        <v>4</v>
      </c>
      <c r="E30" s="121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3"/>
    </row>
    <row r="31" spans="2:20" x14ac:dyDescent="0.25">
      <c r="B31" s="17"/>
      <c r="C31" s="17"/>
      <c r="D31" s="17">
        <v>5</v>
      </c>
      <c r="E31" s="124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6"/>
    </row>
    <row r="37" spans="2:25" ht="28.5" customHeight="1" x14ac:dyDescent="0.25">
      <c r="B37" s="117"/>
      <c r="C37" s="117"/>
      <c r="D37" s="117"/>
      <c r="E37" s="107" t="s">
        <v>28</v>
      </c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</row>
    <row r="38" spans="2:25" ht="30" customHeight="1" x14ac:dyDescent="0.25">
      <c r="B38" s="117"/>
      <c r="C38" s="117"/>
      <c r="D38" s="11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</row>
    <row r="39" spans="2:25" ht="15" customHeight="1" x14ac:dyDescent="0.25">
      <c r="B39" s="112" t="s">
        <v>29</v>
      </c>
      <c r="C39" s="112" t="s">
        <v>30</v>
      </c>
      <c r="D39" s="112" t="s">
        <v>38</v>
      </c>
      <c r="E39" s="116" t="s">
        <v>117</v>
      </c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</row>
    <row r="40" spans="2:25" ht="15" customHeight="1" x14ac:dyDescent="0.25">
      <c r="B40" s="112"/>
      <c r="C40" s="112"/>
      <c r="D40" s="112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</row>
    <row r="41" spans="2:25" ht="15" customHeight="1" x14ac:dyDescent="0.25">
      <c r="B41" s="17">
        <v>2</v>
      </c>
      <c r="C41" s="17">
        <v>1</v>
      </c>
      <c r="D41" s="17">
        <v>1</v>
      </c>
      <c r="E41" s="118" t="s">
        <v>119</v>
      </c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20"/>
      <c r="U41" s="33"/>
      <c r="V41" s="33"/>
      <c r="W41" s="33"/>
      <c r="X41" s="33"/>
      <c r="Y41" s="33"/>
    </row>
    <row r="42" spans="2:25" ht="15" customHeight="1" x14ac:dyDescent="0.25">
      <c r="B42" s="17"/>
      <c r="C42" s="17"/>
      <c r="D42" s="17">
        <v>2</v>
      </c>
      <c r="E42" s="121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3"/>
      <c r="U42" s="33"/>
      <c r="V42" s="33"/>
      <c r="W42" s="33"/>
      <c r="X42" s="33"/>
      <c r="Y42" s="33"/>
    </row>
    <row r="43" spans="2:25" ht="15" customHeight="1" x14ac:dyDescent="0.25">
      <c r="B43" s="17"/>
      <c r="C43" s="17"/>
      <c r="D43" s="17">
        <v>3</v>
      </c>
      <c r="E43" s="121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3"/>
      <c r="U43" s="33"/>
      <c r="V43" s="33"/>
      <c r="W43" s="33"/>
      <c r="X43" s="33"/>
      <c r="Y43" s="33"/>
    </row>
    <row r="44" spans="2:25" ht="15" customHeight="1" x14ac:dyDescent="0.25">
      <c r="B44" s="17"/>
      <c r="C44" s="17"/>
      <c r="D44" s="17">
        <v>4</v>
      </c>
      <c r="E44" s="12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3"/>
      <c r="U44" s="33"/>
      <c r="V44" s="33"/>
      <c r="W44" s="33"/>
      <c r="X44" s="33"/>
      <c r="Y44" s="33"/>
    </row>
    <row r="45" spans="2:25" ht="15" customHeight="1" x14ac:dyDescent="0.25">
      <c r="B45" s="17"/>
      <c r="C45" s="17"/>
      <c r="D45" s="17">
        <v>5</v>
      </c>
      <c r="E45" s="121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3"/>
      <c r="U45" s="33"/>
      <c r="V45" s="33"/>
      <c r="W45" s="33"/>
      <c r="X45" s="33"/>
      <c r="Y45" s="33"/>
    </row>
    <row r="46" spans="2:25" x14ac:dyDescent="0.25">
      <c r="B46" s="17"/>
      <c r="C46" s="17"/>
      <c r="D46" s="17">
        <v>6</v>
      </c>
      <c r="E46" s="121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3"/>
      <c r="U46" s="33"/>
      <c r="V46" s="33"/>
      <c r="W46" s="33"/>
      <c r="X46" s="33"/>
      <c r="Y46" s="33"/>
    </row>
    <row r="47" spans="2:25" x14ac:dyDescent="0.25">
      <c r="B47" s="17"/>
      <c r="C47" s="17"/>
      <c r="D47" s="17">
        <v>7</v>
      </c>
      <c r="E47" s="121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3"/>
      <c r="U47" s="33"/>
      <c r="V47" s="33"/>
      <c r="W47" s="33"/>
      <c r="X47" s="33"/>
      <c r="Y47" s="33"/>
    </row>
    <row r="48" spans="2:25" x14ac:dyDescent="0.25">
      <c r="B48" s="17"/>
      <c r="C48" s="17"/>
      <c r="D48" s="17">
        <v>8</v>
      </c>
      <c r="E48" s="124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6"/>
      <c r="U48" s="33"/>
      <c r="V48" s="33"/>
      <c r="W48" s="33"/>
      <c r="X48" s="33"/>
      <c r="Y48" s="33"/>
    </row>
    <row r="49" spans="2:25" ht="15" customHeight="1" x14ac:dyDescent="0.25">
      <c r="B49" s="17">
        <v>3</v>
      </c>
      <c r="C49" s="17">
        <v>1</v>
      </c>
      <c r="D49" s="17">
        <v>1</v>
      </c>
      <c r="E49" s="118" t="s">
        <v>121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20"/>
      <c r="V49" s="33"/>
      <c r="W49" s="33"/>
      <c r="X49" s="33"/>
      <c r="Y49" s="33"/>
    </row>
    <row r="50" spans="2:25" x14ac:dyDescent="0.25">
      <c r="B50" s="17"/>
      <c r="C50" s="17"/>
      <c r="D50" s="17">
        <v>2</v>
      </c>
      <c r="E50" s="121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3"/>
      <c r="U50" s="33"/>
      <c r="V50" s="33"/>
      <c r="W50" s="33"/>
      <c r="X50" s="33"/>
      <c r="Y50" s="33"/>
    </row>
    <row r="51" spans="2:25" x14ac:dyDescent="0.25">
      <c r="B51" s="17"/>
      <c r="C51" s="17"/>
      <c r="D51" s="17">
        <v>3</v>
      </c>
      <c r="E51" s="121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3"/>
      <c r="U51" s="33"/>
      <c r="V51" s="33"/>
      <c r="W51" s="33"/>
      <c r="X51" s="33"/>
      <c r="Y51" s="33"/>
    </row>
    <row r="52" spans="2:25" x14ac:dyDescent="0.25">
      <c r="B52" s="17"/>
      <c r="C52" s="17"/>
      <c r="D52" s="17">
        <v>4</v>
      </c>
      <c r="E52" s="121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3"/>
      <c r="U52" s="33"/>
      <c r="V52" s="33"/>
      <c r="W52" s="33"/>
      <c r="X52" s="33"/>
      <c r="Y52" s="33"/>
    </row>
    <row r="53" spans="2:25" x14ac:dyDescent="0.25">
      <c r="B53" s="17">
        <v>3</v>
      </c>
      <c r="C53" s="17">
        <v>2</v>
      </c>
      <c r="D53" s="17">
        <v>1</v>
      </c>
      <c r="E53" s="121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3"/>
      <c r="U53" s="33"/>
      <c r="V53" s="33"/>
      <c r="W53" s="33"/>
      <c r="X53" s="33"/>
      <c r="Y53" s="33"/>
    </row>
    <row r="54" spans="2:25" x14ac:dyDescent="0.25">
      <c r="B54" s="17"/>
      <c r="C54" s="17"/>
      <c r="D54" s="17">
        <v>2</v>
      </c>
      <c r="E54" s="121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3"/>
      <c r="U54" s="33"/>
      <c r="V54" s="33"/>
      <c r="W54" s="33"/>
      <c r="X54" s="33"/>
      <c r="Y54" s="33"/>
    </row>
    <row r="55" spans="2:25" x14ac:dyDescent="0.25">
      <c r="B55" s="17"/>
      <c r="C55" s="17"/>
      <c r="D55" s="17">
        <v>3</v>
      </c>
      <c r="E55" s="121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3"/>
      <c r="U55" s="33"/>
      <c r="V55" s="33"/>
      <c r="W55" s="33"/>
      <c r="X55" s="33"/>
      <c r="Y55" s="33"/>
    </row>
    <row r="56" spans="2:25" x14ac:dyDescent="0.25">
      <c r="B56" s="17">
        <v>3</v>
      </c>
      <c r="C56" s="17">
        <v>3</v>
      </c>
      <c r="D56" s="17">
        <v>1</v>
      </c>
      <c r="E56" s="121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3"/>
      <c r="U56" s="33"/>
      <c r="V56" s="33"/>
      <c r="W56" s="33"/>
      <c r="X56" s="33"/>
      <c r="Y56" s="33"/>
    </row>
    <row r="57" spans="2:25" x14ac:dyDescent="0.25">
      <c r="B57" s="17"/>
      <c r="C57" s="17"/>
      <c r="D57" s="17">
        <v>2</v>
      </c>
      <c r="E57" s="121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3"/>
      <c r="U57" s="33"/>
      <c r="V57" s="33"/>
      <c r="W57" s="33"/>
      <c r="X57" s="33"/>
      <c r="Y57" s="33"/>
    </row>
    <row r="58" spans="2:25" x14ac:dyDescent="0.25">
      <c r="B58" s="17"/>
      <c r="C58" s="17"/>
      <c r="D58" s="17">
        <v>3</v>
      </c>
      <c r="E58" s="121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3"/>
      <c r="U58" s="33"/>
      <c r="V58" s="33"/>
      <c r="W58" s="33"/>
      <c r="X58" s="33"/>
      <c r="Y58" s="33"/>
    </row>
    <row r="59" spans="2:25" x14ac:dyDescent="0.25">
      <c r="B59" s="17"/>
      <c r="C59" s="17"/>
      <c r="D59" s="17">
        <v>4</v>
      </c>
      <c r="E59" s="121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3"/>
      <c r="U59" s="33"/>
      <c r="V59" s="33"/>
      <c r="W59" s="33"/>
      <c r="X59" s="33"/>
      <c r="Y59" s="33"/>
    </row>
    <row r="60" spans="2:25" x14ac:dyDescent="0.25">
      <c r="B60" s="17"/>
      <c r="C60" s="17"/>
      <c r="D60" s="17">
        <v>5</v>
      </c>
      <c r="E60" s="121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3"/>
      <c r="U60" s="33"/>
      <c r="V60" s="33"/>
      <c r="W60" s="33"/>
      <c r="X60" s="33"/>
      <c r="Y60" s="33"/>
    </row>
    <row r="61" spans="2:25" x14ac:dyDescent="0.25">
      <c r="B61" s="17">
        <v>4</v>
      </c>
      <c r="C61" s="17">
        <v>1</v>
      </c>
      <c r="D61" s="17">
        <v>1</v>
      </c>
      <c r="E61" s="124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6"/>
      <c r="U61" s="33"/>
      <c r="V61" s="33"/>
      <c r="W61" s="33"/>
      <c r="X61" s="33"/>
      <c r="Y61" s="33"/>
    </row>
  </sheetData>
  <mergeCells count="17">
    <mergeCell ref="E49:T61"/>
    <mergeCell ref="E41:T48"/>
    <mergeCell ref="E27:T31"/>
    <mergeCell ref="E16:T26"/>
    <mergeCell ref="E4:T5"/>
    <mergeCell ref="E6:T15"/>
    <mergeCell ref="B39:B40"/>
    <mergeCell ref="C39:C40"/>
    <mergeCell ref="D39:D40"/>
    <mergeCell ref="E2:T3"/>
    <mergeCell ref="E37:T38"/>
    <mergeCell ref="E39:T40"/>
    <mergeCell ref="B2:D3"/>
    <mergeCell ref="B4:B5"/>
    <mergeCell ref="C4:C5"/>
    <mergeCell ref="D4:D5"/>
    <mergeCell ref="B37:D3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&amp;CLUBRICACIÓN BASADA EN LA CONFIABILIDAD</oddHeader>
    <oddFooter>&amp;C(C) COPYRIGHT LUBRICARONLINE CENTRO DE EXCELENCIA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I119"/>
  <sheetViews>
    <sheetView showGridLines="0" topLeftCell="A79" workbookViewId="0"/>
  </sheetViews>
  <sheetFormatPr baseColWidth="10" defaultRowHeight="15" x14ac:dyDescent="0.25"/>
  <cols>
    <col min="1" max="1" width="2.7109375" style="19" customWidth="1"/>
    <col min="2" max="4" width="3.7109375" style="25" customWidth="1"/>
    <col min="5" max="5" width="18.7109375" style="19" customWidth="1"/>
    <col min="6" max="7" width="3.7109375" style="19" customWidth="1"/>
    <col min="8" max="8" width="8.7109375" style="19" customWidth="1"/>
    <col min="9" max="9" width="3.7109375" style="19" customWidth="1"/>
    <col min="10" max="10" width="8.7109375" style="19" customWidth="1"/>
    <col min="11" max="11" width="3.7109375" style="19" customWidth="1"/>
    <col min="12" max="12" width="8.7109375" style="19" customWidth="1"/>
    <col min="13" max="13" width="3.7109375" style="19" customWidth="1"/>
    <col min="14" max="14" width="8.7109375" style="19" customWidth="1"/>
    <col min="15" max="15" width="3.7109375" style="19" customWidth="1"/>
    <col min="16" max="16" width="8.7109375" style="19" customWidth="1"/>
    <col min="17" max="17" width="3.7109375" style="19" customWidth="1"/>
    <col min="18" max="18" width="8.7109375" style="19" customWidth="1"/>
    <col min="19" max="19" width="4.42578125" style="19" customWidth="1"/>
    <col min="20" max="20" width="12.7109375" style="19" customWidth="1"/>
    <col min="21" max="21" width="11.42578125" style="19"/>
    <col min="22" max="22" width="17.42578125" style="19" customWidth="1"/>
    <col min="23" max="23" width="16.7109375" style="19" customWidth="1"/>
    <col min="24" max="24" width="18.85546875" style="19" customWidth="1"/>
    <col min="25" max="25" width="20.5703125" style="19" customWidth="1"/>
    <col min="26" max="26" width="22.85546875" style="19" customWidth="1"/>
    <col min="27" max="27" width="19.7109375" style="19" customWidth="1"/>
    <col min="28" max="16384" width="11.42578125" style="19"/>
  </cols>
  <sheetData>
    <row r="3" spans="2:35" ht="30" customHeight="1" x14ac:dyDescent="0.25">
      <c r="B3" s="136" t="s">
        <v>28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2:35" ht="30" customHeight="1" thickBot="1" x14ac:dyDescent="0.3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35" ht="15" customHeight="1" thickBot="1" x14ac:dyDescent="0.3">
      <c r="B5" s="112" t="s">
        <v>29</v>
      </c>
      <c r="C5" s="112" t="s">
        <v>30</v>
      </c>
      <c r="D5" s="137" t="s">
        <v>39</v>
      </c>
      <c r="E5" s="138"/>
      <c r="F5" s="116" t="s">
        <v>115</v>
      </c>
      <c r="G5" s="143" t="s">
        <v>101</v>
      </c>
      <c r="H5" s="143"/>
      <c r="I5" s="143" t="s">
        <v>102</v>
      </c>
      <c r="J5" s="143"/>
      <c r="K5" s="143" t="s">
        <v>103</v>
      </c>
      <c r="L5" s="143"/>
      <c r="M5" s="143" t="s">
        <v>104</v>
      </c>
      <c r="N5" s="143"/>
      <c r="O5" s="143" t="s">
        <v>105</v>
      </c>
      <c r="P5" s="143"/>
      <c r="Q5" s="143" t="s">
        <v>106</v>
      </c>
      <c r="R5" s="143"/>
      <c r="S5" s="116" t="s">
        <v>86</v>
      </c>
      <c r="T5" s="116" t="s">
        <v>116</v>
      </c>
      <c r="V5" s="48" t="s">
        <v>180</v>
      </c>
      <c r="W5" s="49"/>
      <c r="X5" s="49"/>
      <c r="Y5" s="49"/>
      <c r="Z5" s="49"/>
      <c r="AA5" s="49"/>
      <c r="AB5" s="49"/>
      <c r="AC5" s="49"/>
      <c r="AD5" s="49"/>
      <c r="AE5" s="50"/>
      <c r="AF5" s="44"/>
      <c r="AG5" s="44"/>
      <c r="AH5" s="44"/>
      <c r="AI5" s="44"/>
    </row>
    <row r="6" spans="2:35" ht="15" customHeight="1" thickBot="1" x14ac:dyDescent="0.3">
      <c r="B6" s="112"/>
      <c r="C6" s="112"/>
      <c r="D6" s="139"/>
      <c r="E6" s="140"/>
      <c r="F6" s="116"/>
      <c r="G6" s="144">
        <v>0.05</v>
      </c>
      <c r="H6" s="144"/>
      <c r="I6" s="145" t="s">
        <v>94</v>
      </c>
      <c r="J6" s="146"/>
      <c r="K6" s="145" t="s">
        <v>96</v>
      </c>
      <c r="L6" s="146"/>
      <c r="M6" s="145" t="s">
        <v>107</v>
      </c>
      <c r="N6" s="146"/>
      <c r="O6" s="145" t="s">
        <v>107</v>
      </c>
      <c r="P6" s="146"/>
      <c r="Q6" s="145" t="s">
        <v>110</v>
      </c>
      <c r="R6" s="146"/>
      <c r="S6" s="116"/>
      <c r="T6" s="116"/>
    </row>
    <row r="7" spans="2:35" ht="15" customHeight="1" thickBot="1" x14ac:dyDescent="0.3">
      <c r="B7" s="112"/>
      <c r="C7" s="112"/>
      <c r="D7" s="141"/>
      <c r="E7" s="142"/>
      <c r="F7" s="116"/>
      <c r="G7" s="32" t="s">
        <v>85</v>
      </c>
      <c r="H7" s="32" t="s">
        <v>100</v>
      </c>
      <c r="I7" s="32" t="s">
        <v>95</v>
      </c>
      <c r="J7" s="32" t="s">
        <v>99</v>
      </c>
      <c r="K7" s="32" t="s">
        <v>97</v>
      </c>
      <c r="L7" s="32" t="s">
        <v>98</v>
      </c>
      <c r="M7" s="32" t="s">
        <v>108</v>
      </c>
      <c r="N7" s="32" t="s">
        <v>109</v>
      </c>
      <c r="O7" s="32" t="s">
        <v>113</v>
      </c>
      <c r="P7" s="32" t="s">
        <v>114</v>
      </c>
      <c r="Q7" s="32" t="s">
        <v>111</v>
      </c>
      <c r="R7" s="32" t="s">
        <v>112</v>
      </c>
      <c r="S7" s="116"/>
      <c r="T7" s="116"/>
      <c r="V7" s="45" t="s">
        <v>174</v>
      </c>
      <c r="W7" s="46" t="s">
        <v>175</v>
      </c>
      <c r="X7" s="46" t="s">
        <v>176</v>
      </c>
      <c r="Y7" s="46" t="s">
        <v>177</v>
      </c>
      <c r="Z7" s="46" t="s">
        <v>178</v>
      </c>
      <c r="AA7" s="47" t="s">
        <v>179</v>
      </c>
    </row>
    <row r="8" spans="2:35" ht="60" customHeight="1" x14ac:dyDescent="0.25">
      <c r="B8" s="18">
        <v>1</v>
      </c>
      <c r="C8" s="18">
        <v>1</v>
      </c>
      <c r="D8" s="18">
        <v>1</v>
      </c>
      <c r="E8" s="20" t="s">
        <v>40</v>
      </c>
      <c r="F8" s="29">
        <v>3</v>
      </c>
      <c r="G8" s="29">
        <v>1</v>
      </c>
      <c r="H8" s="30">
        <f>$G$6*G8</f>
        <v>0.05</v>
      </c>
      <c r="I8" s="29">
        <v>3</v>
      </c>
      <c r="J8" s="30">
        <f>$I$6*I8</f>
        <v>0.60000000000000009</v>
      </c>
      <c r="K8" s="29">
        <v>1</v>
      </c>
      <c r="L8" s="30">
        <f>$K$6*K8</f>
        <v>0.1</v>
      </c>
      <c r="M8" s="29">
        <v>1</v>
      </c>
      <c r="N8" s="30">
        <f>$M$6*M8</f>
        <v>0.3</v>
      </c>
      <c r="O8" s="29">
        <v>2</v>
      </c>
      <c r="P8" s="30">
        <f>$O$6*O8</f>
        <v>0.6</v>
      </c>
      <c r="Q8" s="29">
        <v>2</v>
      </c>
      <c r="R8" s="30">
        <f>$Q$6*Q8</f>
        <v>0.1</v>
      </c>
      <c r="S8" s="31">
        <f>H8+J8+L8+N8+P8+R8</f>
        <v>1.75</v>
      </c>
      <c r="T8" s="34">
        <f>F8*S8</f>
        <v>5.25</v>
      </c>
    </row>
    <row r="9" spans="2:35" ht="60" customHeight="1" x14ac:dyDescent="0.25">
      <c r="B9" s="18"/>
      <c r="C9" s="18"/>
      <c r="D9" s="18">
        <v>2</v>
      </c>
      <c r="E9" s="20" t="s">
        <v>41</v>
      </c>
      <c r="F9" s="29">
        <v>2</v>
      </c>
      <c r="G9" s="29">
        <v>2</v>
      </c>
      <c r="H9" s="30">
        <f t="shared" ref="H9:H13" si="0">$G$6*G9</f>
        <v>0.1</v>
      </c>
      <c r="I9" s="29">
        <v>2</v>
      </c>
      <c r="J9" s="30">
        <f t="shared" ref="J9:J13" si="1">$I$6*I9</f>
        <v>0.4</v>
      </c>
      <c r="K9" s="29">
        <v>4</v>
      </c>
      <c r="L9" s="30">
        <f t="shared" ref="L9:L13" si="2">$K$6*K9</f>
        <v>0.4</v>
      </c>
      <c r="M9" s="29">
        <v>1</v>
      </c>
      <c r="N9" s="30">
        <f t="shared" ref="N9:N13" si="3">$M$6*M9</f>
        <v>0.3</v>
      </c>
      <c r="O9" s="29">
        <v>2</v>
      </c>
      <c r="P9" s="30">
        <f t="shared" ref="P9:P13" si="4">$O$6*O9</f>
        <v>0.6</v>
      </c>
      <c r="Q9" s="29">
        <v>2</v>
      </c>
      <c r="R9" s="30">
        <f t="shared" ref="R9:R13" si="5">$Q$6*Q9</f>
        <v>0.1</v>
      </c>
      <c r="S9" s="31">
        <f t="shared" ref="S9:S13" si="6">H9+J9+L9+N9+P9+R9</f>
        <v>1.9</v>
      </c>
      <c r="T9" s="34">
        <f t="shared" ref="T9:T13" si="7">F9*S9</f>
        <v>3.8</v>
      </c>
    </row>
    <row r="10" spans="2:35" ht="60" customHeight="1" x14ac:dyDescent="0.25">
      <c r="B10" s="18"/>
      <c r="C10" s="18"/>
      <c r="D10" s="18">
        <v>3</v>
      </c>
      <c r="E10" s="20" t="s">
        <v>42</v>
      </c>
      <c r="F10" s="29">
        <v>2</v>
      </c>
      <c r="G10" s="29">
        <v>2</v>
      </c>
      <c r="H10" s="30">
        <f t="shared" si="0"/>
        <v>0.1</v>
      </c>
      <c r="I10" s="29">
        <v>2</v>
      </c>
      <c r="J10" s="30">
        <f t="shared" si="1"/>
        <v>0.4</v>
      </c>
      <c r="K10" s="29">
        <v>2</v>
      </c>
      <c r="L10" s="30">
        <f t="shared" si="2"/>
        <v>0.2</v>
      </c>
      <c r="M10" s="29">
        <v>1</v>
      </c>
      <c r="N10" s="30">
        <f t="shared" si="3"/>
        <v>0.3</v>
      </c>
      <c r="O10" s="29">
        <v>2</v>
      </c>
      <c r="P10" s="30">
        <f t="shared" si="4"/>
        <v>0.6</v>
      </c>
      <c r="Q10" s="29">
        <v>2</v>
      </c>
      <c r="R10" s="30">
        <f t="shared" si="5"/>
        <v>0.1</v>
      </c>
      <c r="S10" s="31">
        <f t="shared" si="6"/>
        <v>1.7000000000000002</v>
      </c>
      <c r="T10" s="34">
        <f t="shared" si="7"/>
        <v>3.4000000000000004</v>
      </c>
    </row>
    <row r="11" spans="2:35" ht="60" customHeight="1" x14ac:dyDescent="0.25">
      <c r="B11" s="18"/>
      <c r="C11" s="18"/>
      <c r="D11" s="18">
        <v>4</v>
      </c>
      <c r="E11" s="21" t="s">
        <v>43</v>
      </c>
      <c r="F11" s="29">
        <v>3</v>
      </c>
      <c r="G11" s="29">
        <v>2</v>
      </c>
      <c r="H11" s="30">
        <f t="shared" si="0"/>
        <v>0.1</v>
      </c>
      <c r="I11" s="29">
        <v>1</v>
      </c>
      <c r="J11" s="30">
        <f t="shared" si="1"/>
        <v>0.2</v>
      </c>
      <c r="K11" s="29">
        <v>1</v>
      </c>
      <c r="L11" s="30">
        <f t="shared" si="2"/>
        <v>0.1</v>
      </c>
      <c r="M11" s="29">
        <v>1</v>
      </c>
      <c r="N11" s="30">
        <f t="shared" si="3"/>
        <v>0.3</v>
      </c>
      <c r="O11" s="29">
        <v>1</v>
      </c>
      <c r="P11" s="30">
        <f t="shared" si="4"/>
        <v>0.3</v>
      </c>
      <c r="Q11" s="29">
        <v>1</v>
      </c>
      <c r="R11" s="30">
        <f t="shared" si="5"/>
        <v>0.05</v>
      </c>
      <c r="S11" s="31">
        <f t="shared" si="6"/>
        <v>1.05</v>
      </c>
      <c r="T11" s="34">
        <f t="shared" si="7"/>
        <v>3.1500000000000004</v>
      </c>
    </row>
    <row r="12" spans="2:35" ht="60" customHeight="1" x14ac:dyDescent="0.25">
      <c r="B12" s="18"/>
      <c r="C12" s="18"/>
      <c r="D12" s="18">
        <v>5</v>
      </c>
      <c r="E12" s="22" t="s">
        <v>44</v>
      </c>
      <c r="F12" s="29">
        <v>2</v>
      </c>
      <c r="G12" s="29">
        <v>1</v>
      </c>
      <c r="H12" s="30">
        <f t="shared" si="0"/>
        <v>0.05</v>
      </c>
      <c r="I12" s="29">
        <v>1</v>
      </c>
      <c r="J12" s="30">
        <f t="shared" si="1"/>
        <v>0.2</v>
      </c>
      <c r="K12" s="29">
        <v>2</v>
      </c>
      <c r="L12" s="30">
        <f t="shared" si="2"/>
        <v>0.2</v>
      </c>
      <c r="M12" s="29">
        <v>1</v>
      </c>
      <c r="N12" s="30">
        <f t="shared" si="3"/>
        <v>0.3</v>
      </c>
      <c r="O12" s="29">
        <v>2</v>
      </c>
      <c r="P12" s="30">
        <f t="shared" si="4"/>
        <v>0.6</v>
      </c>
      <c r="Q12" s="29">
        <v>3</v>
      </c>
      <c r="R12" s="30">
        <f t="shared" si="5"/>
        <v>0.15000000000000002</v>
      </c>
      <c r="S12" s="31">
        <f t="shared" si="6"/>
        <v>1.5</v>
      </c>
      <c r="T12" s="34">
        <f t="shared" si="7"/>
        <v>3</v>
      </c>
    </row>
    <row r="13" spans="2:35" ht="60" customHeight="1" x14ac:dyDescent="0.25">
      <c r="B13" s="18"/>
      <c r="C13" s="18"/>
      <c r="D13" s="18">
        <v>6</v>
      </c>
      <c r="E13" s="23" t="s">
        <v>45</v>
      </c>
      <c r="F13" s="29">
        <v>4</v>
      </c>
      <c r="G13" s="29">
        <v>2</v>
      </c>
      <c r="H13" s="30">
        <f t="shared" si="0"/>
        <v>0.1</v>
      </c>
      <c r="I13" s="29">
        <v>4</v>
      </c>
      <c r="J13" s="30">
        <f t="shared" si="1"/>
        <v>0.8</v>
      </c>
      <c r="K13" s="29">
        <v>4</v>
      </c>
      <c r="L13" s="30">
        <f t="shared" si="2"/>
        <v>0.4</v>
      </c>
      <c r="M13" s="29">
        <v>2</v>
      </c>
      <c r="N13" s="30">
        <f t="shared" si="3"/>
        <v>0.6</v>
      </c>
      <c r="O13" s="29">
        <v>3</v>
      </c>
      <c r="P13" s="30">
        <f t="shared" si="4"/>
        <v>0.89999999999999991</v>
      </c>
      <c r="Q13" s="29">
        <v>3</v>
      </c>
      <c r="R13" s="30">
        <f t="shared" si="5"/>
        <v>0.15000000000000002</v>
      </c>
      <c r="S13" s="31">
        <f t="shared" si="6"/>
        <v>2.9499999999999997</v>
      </c>
      <c r="T13" s="34">
        <f t="shared" si="7"/>
        <v>11.799999999999999</v>
      </c>
    </row>
    <row r="18" spans="2:20" ht="30" customHeight="1" x14ac:dyDescent="0.25">
      <c r="B18" s="136" t="s">
        <v>28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30" customHeight="1" x14ac:dyDescent="0.25"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 customHeight="1" x14ac:dyDescent="0.25">
      <c r="B20" s="112" t="s">
        <v>29</v>
      </c>
      <c r="C20" s="112" t="s">
        <v>30</v>
      </c>
      <c r="D20" s="137" t="s">
        <v>39</v>
      </c>
      <c r="E20" s="138"/>
      <c r="F20" s="116" t="s">
        <v>115</v>
      </c>
      <c r="G20" s="143" t="s">
        <v>101</v>
      </c>
      <c r="H20" s="143"/>
      <c r="I20" s="143" t="s">
        <v>102</v>
      </c>
      <c r="J20" s="143"/>
      <c r="K20" s="143" t="s">
        <v>103</v>
      </c>
      <c r="L20" s="143"/>
      <c r="M20" s="143" t="s">
        <v>104</v>
      </c>
      <c r="N20" s="143"/>
      <c r="O20" s="143" t="s">
        <v>105</v>
      </c>
      <c r="P20" s="143"/>
      <c r="Q20" s="143" t="s">
        <v>106</v>
      </c>
      <c r="R20" s="143"/>
      <c r="S20" s="116" t="s">
        <v>86</v>
      </c>
      <c r="T20" s="116" t="s">
        <v>116</v>
      </c>
    </row>
    <row r="21" spans="2:20" ht="15" customHeight="1" x14ac:dyDescent="0.25">
      <c r="B21" s="112"/>
      <c r="C21" s="112"/>
      <c r="D21" s="139"/>
      <c r="E21" s="140"/>
      <c r="F21" s="116"/>
      <c r="G21" s="144">
        <v>0.05</v>
      </c>
      <c r="H21" s="144"/>
      <c r="I21" s="145" t="s">
        <v>94</v>
      </c>
      <c r="J21" s="146"/>
      <c r="K21" s="145" t="s">
        <v>96</v>
      </c>
      <c r="L21" s="146"/>
      <c r="M21" s="145" t="s">
        <v>107</v>
      </c>
      <c r="N21" s="146"/>
      <c r="O21" s="145" t="s">
        <v>107</v>
      </c>
      <c r="P21" s="146"/>
      <c r="Q21" s="145" t="s">
        <v>110</v>
      </c>
      <c r="R21" s="146"/>
      <c r="S21" s="116"/>
      <c r="T21" s="116"/>
    </row>
    <row r="22" spans="2:20" ht="15" customHeight="1" x14ac:dyDescent="0.25">
      <c r="B22" s="112"/>
      <c r="C22" s="112"/>
      <c r="D22" s="141"/>
      <c r="E22" s="142"/>
      <c r="F22" s="116"/>
      <c r="G22" s="32" t="s">
        <v>85</v>
      </c>
      <c r="H22" s="32" t="s">
        <v>100</v>
      </c>
      <c r="I22" s="32" t="s">
        <v>95</v>
      </c>
      <c r="J22" s="32" t="s">
        <v>99</v>
      </c>
      <c r="K22" s="32" t="s">
        <v>97</v>
      </c>
      <c r="L22" s="32" t="s">
        <v>98</v>
      </c>
      <c r="M22" s="32" t="s">
        <v>108</v>
      </c>
      <c r="N22" s="32" t="s">
        <v>109</v>
      </c>
      <c r="O22" s="32" t="s">
        <v>113</v>
      </c>
      <c r="P22" s="32" t="s">
        <v>114</v>
      </c>
      <c r="Q22" s="32" t="s">
        <v>111</v>
      </c>
      <c r="R22" s="32" t="s">
        <v>112</v>
      </c>
      <c r="S22" s="116"/>
      <c r="T22" s="116"/>
    </row>
    <row r="23" spans="2:20" ht="60" customHeight="1" x14ac:dyDescent="0.25">
      <c r="B23" s="18"/>
      <c r="C23" s="18"/>
      <c r="D23" s="18">
        <v>7</v>
      </c>
      <c r="E23" s="20" t="s">
        <v>46</v>
      </c>
      <c r="F23" s="29">
        <v>1</v>
      </c>
      <c r="G23" s="29">
        <v>1</v>
      </c>
      <c r="H23" s="30">
        <f>$G$6*G23</f>
        <v>0.05</v>
      </c>
      <c r="I23" s="29">
        <v>2</v>
      </c>
      <c r="J23" s="30">
        <f>$I$6*I23</f>
        <v>0.4</v>
      </c>
      <c r="K23" s="29">
        <v>3</v>
      </c>
      <c r="L23" s="30">
        <f>$K$6*K23</f>
        <v>0.30000000000000004</v>
      </c>
      <c r="M23" s="29">
        <v>2</v>
      </c>
      <c r="N23" s="30">
        <f>$M$6*M23</f>
        <v>0.6</v>
      </c>
      <c r="O23" s="29">
        <v>2</v>
      </c>
      <c r="P23" s="30">
        <f t="shared" ref="P23:P28" si="8">$O$6*O23</f>
        <v>0.6</v>
      </c>
      <c r="Q23" s="29">
        <v>1</v>
      </c>
      <c r="R23" s="30">
        <f>$Q$6*Q23</f>
        <v>0.05</v>
      </c>
      <c r="S23" s="24">
        <f>H23+J23+L23+N23+P23+R23</f>
        <v>2</v>
      </c>
      <c r="T23" s="34">
        <f t="shared" ref="T23:T28" si="9">F23*S23</f>
        <v>2</v>
      </c>
    </row>
    <row r="24" spans="2:20" ht="60" customHeight="1" x14ac:dyDescent="0.25">
      <c r="B24" s="18"/>
      <c r="C24" s="18"/>
      <c r="D24" s="18">
        <v>8</v>
      </c>
      <c r="E24" s="20" t="s">
        <v>47</v>
      </c>
      <c r="F24" s="29">
        <v>2</v>
      </c>
      <c r="G24" s="29">
        <v>2</v>
      </c>
      <c r="H24" s="30">
        <f t="shared" ref="H24:H28" si="10">$G$6*G24</f>
        <v>0.1</v>
      </c>
      <c r="I24" s="29">
        <v>5</v>
      </c>
      <c r="J24" s="30">
        <f t="shared" ref="J24:J28" si="11">$I$6*I24</f>
        <v>1</v>
      </c>
      <c r="K24" s="29">
        <v>4</v>
      </c>
      <c r="L24" s="30">
        <f t="shared" ref="L24:L28" si="12">$K$6*K24</f>
        <v>0.4</v>
      </c>
      <c r="M24" s="29">
        <v>4</v>
      </c>
      <c r="N24" s="30">
        <f t="shared" ref="N24:N28" si="13">$M$6*M24</f>
        <v>1.2</v>
      </c>
      <c r="O24" s="29">
        <v>3</v>
      </c>
      <c r="P24" s="30">
        <f t="shared" si="8"/>
        <v>0.89999999999999991</v>
      </c>
      <c r="Q24" s="29">
        <v>2</v>
      </c>
      <c r="R24" s="30">
        <f t="shared" ref="R24:R28" si="14">$Q$6*Q24</f>
        <v>0.1</v>
      </c>
      <c r="S24" s="24">
        <f t="shared" ref="S24:S28" si="15">H24+J24+L24+N24+P24+R24</f>
        <v>3.7</v>
      </c>
      <c r="T24" s="34">
        <f t="shared" si="9"/>
        <v>7.4</v>
      </c>
    </row>
    <row r="25" spans="2:20" ht="60" customHeight="1" x14ac:dyDescent="0.25">
      <c r="B25" s="18"/>
      <c r="C25" s="18"/>
      <c r="D25" s="18">
        <v>9</v>
      </c>
      <c r="E25" s="22" t="s">
        <v>48</v>
      </c>
      <c r="F25" s="29">
        <v>2</v>
      </c>
      <c r="G25" s="29">
        <v>2</v>
      </c>
      <c r="H25" s="30">
        <f t="shared" si="10"/>
        <v>0.1</v>
      </c>
      <c r="I25" s="29">
        <v>2</v>
      </c>
      <c r="J25" s="30">
        <f t="shared" si="11"/>
        <v>0.4</v>
      </c>
      <c r="K25" s="29">
        <v>2</v>
      </c>
      <c r="L25" s="30">
        <f t="shared" si="12"/>
        <v>0.2</v>
      </c>
      <c r="M25" s="29">
        <v>1</v>
      </c>
      <c r="N25" s="30">
        <f t="shared" si="13"/>
        <v>0.3</v>
      </c>
      <c r="O25" s="29">
        <v>2</v>
      </c>
      <c r="P25" s="30">
        <f t="shared" si="8"/>
        <v>0.6</v>
      </c>
      <c r="Q25" s="29">
        <v>2</v>
      </c>
      <c r="R25" s="30">
        <f t="shared" si="14"/>
        <v>0.1</v>
      </c>
      <c r="S25" s="24">
        <f t="shared" si="15"/>
        <v>1.7000000000000002</v>
      </c>
      <c r="T25" s="34">
        <f t="shared" si="9"/>
        <v>3.4000000000000004</v>
      </c>
    </row>
    <row r="26" spans="2:20" ht="60" customHeight="1" x14ac:dyDescent="0.25">
      <c r="B26" s="18"/>
      <c r="C26" s="18"/>
      <c r="D26" s="18">
        <v>10</v>
      </c>
      <c r="E26" s="20" t="s">
        <v>49</v>
      </c>
      <c r="F26" s="29">
        <v>2</v>
      </c>
      <c r="G26" s="29">
        <v>3</v>
      </c>
      <c r="H26" s="30">
        <f t="shared" si="10"/>
        <v>0.15000000000000002</v>
      </c>
      <c r="I26" s="29">
        <v>1</v>
      </c>
      <c r="J26" s="30">
        <f t="shared" si="11"/>
        <v>0.2</v>
      </c>
      <c r="K26" s="29">
        <v>1</v>
      </c>
      <c r="L26" s="30">
        <f t="shared" si="12"/>
        <v>0.1</v>
      </c>
      <c r="M26" s="29">
        <v>1</v>
      </c>
      <c r="N26" s="30">
        <f t="shared" si="13"/>
        <v>0.3</v>
      </c>
      <c r="O26" s="29">
        <v>1</v>
      </c>
      <c r="P26" s="30">
        <f t="shared" si="8"/>
        <v>0.3</v>
      </c>
      <c r="Q26" s="29">
        <v>2</v>
      </c>
      <c r="R26" s="30">
        <f t="shared" si="14"/>
        <v>0.1</v>
      </c>
      <c r="S26" s="24">
        <f t="shared" si="15"/>
        <v>1.1500000000000001</v>
      </c>
      <c r="T26" s="34">
        <f t="shared" si="9"/>
        <v>2.3000000000000003</v>
      </c>
    </row>
    <row r="27" spans="2:20" ht="60" customHeight="1" x14ac:dyDescent="0.25">
      <c r="B27" s="18">
        <v>1</v>
      </c>
      <c r="C27" s="18">
        <v>2</v>
      </c>
      <c r="D27" s="18">
        <v>1</v>
      </c>
      <c r="E27" s="20" t="s">
        <v>50</v>
      </c>
      <c r="F27" s="29">
        <v>2</v>
      </c>
      <c r="G27" s="29">
        <v>2</v>
      </c>
      <c r="H27" s="30">
        <f t="shared" si="10"/>
        <v>0.1</v>
      </c>
      <c r="I27" s="29">
        <v>1</v>
      </c>
      <c r="J27" s="30">
        <f t="shared" si="11"/>
        <v>0.2</v>
      </c>
      <c r="K27" s="29">
        <v>1</v>
      </c>
      <c r="L27" s="30">
        <f t="shared" si="12"/>
        <v>0.1</v>
      </c>
      <c r="M27" s="29">
        <v>2</v>
      </c>
      <c r="N27" s="30">
        <f t="shared" si="13"/>
        <v>0.6</v>
      </c>
      <c r="O27" s="29">
        <v>2</v>
      </c>
      <c r="P27" s="30">
        <f t="shared" si="8"/>
        <v>0.6</v>
      </c>
      <c r="Q27" s="29">
        <v>3</v>
      </c>
      <c r="R27" s="30">
        <f t="shared" si="14"/>
        <v>0.15000000000000002</v>
      </c>
      <c r="S27" s="24">
        <f t="shared" si="15"/>
        <v>1.75</v>
      </c>
      <c r="T27" s="34">
        <f t="shared" si="9"/>
        <v>3.5</v>
      </c>
    </row>
    <row r="28" spans="2:20" ht="60" customHeight="1" x14ac:dyDescent="0.25">
      <c r="B28" s="18"/>
      <c r="C28" s="18"/>
      <c r="D28" s="18">
        <v>2</v>
      </c>
      <c r="E28" s="23" t="s">
        <v>51</v>
      </c>
      <c r="F28" s="29">
        <v>2</v>
      </c>
      <c r="G28" s="29">
        <v>2</v>
      </c>
      <c r="H28" s="30">
        <f t="shared" si="10"/>
        <v>0.1</v>
      </c>
      <c r="I28" s="29">
        <v>1</v>
      </c>
      <c r="J28" s="30">
        <f t="shared" si="11"/>
        <v>0.2</v>
      </c>
      <c r="K28" s="29">
        <v>1</v>
      </c>
      <c r="L28" s="30">
        <f t="shared" si="12"/>
        <v>0.1</v>
      </c>
      <c r="M28" s="29">
        <v>1</v>
      </c>
      <c r="N28" s="30">
        <f t="shared" si="13"/>
        <v>0.3</v>
      </c>
      <c r="O28" s="29">
        <v>3</v>
      </c>
      <c r="P28" s="30">
        <f t="shared" si="8"/>
        <v>0.89999999999999991</v>
      </c>
      <c r="Q28" s="29">
        <v>3</v>
      </c>
      <c r="R28" s="30">
        <f t="shared" si="14"/>
        <v>0.15000000000000002</v>
      </c>
      <c r="S28" s="24">
        <f t="shared" si="15"/>
        <v>1.75</v>
      </c>
      <c r="T28" s="34">
        <f t="shared" si="9"/>
        <v>3.5</v>
      </c>
    </row>
    <row r="33" spans="2:20" ht="29.25" customHeight="1" x14ac:dyDescent="0.25">
      <c r="B33" s="136" t="s">
        <v>28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2:20" ht="31.5" customHeight="1" x14ac:dyDescent="0.25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2:20" ht="15" customHeight="1" x14ac:dyDescent="0.25">
      <c r="B35" s="112" t="s">
        <v>29</v>
      </c>
      <c r="C35" s="112" t="s">
        <v>30</v>
      </c>
      <c r="D35" s="137" t="s">
        <v>39</v>
      </c>
      <c r="E35" s="138"/>
      <c r="F35" s="116" t="s">
        <v>115</v>
      </c>
      <c r="G35" s="143" t="s">
        <v>101</v>
      </c>
      <c r="H35" s="143"/>
      <c r="I35" s="143" t="s">
        <v>102</v>
      </c>
      <c r="J35" s="143"/>
      <c r="K35" s="143" t="s">
        <v>103</v>
      </c>
      <c r="L35" s="143"/>
      <c r="M35" s="143" t="s">
        <v>104</v>
      </c>
      <c r="N35" s="143"/>
      <c r="O35" s="143" t="s">
        <v>105</v>
      </c>
      <c r="P35" s="143"/>
      <c r="Q35" s="143" t="s">
        <v>106</v>
      </c>
      <c r="R35" s="143"/>
      <c r="S35" s="116" t="s">
        <v>86</v>
      </c>
      <c r="T35" s="116" t="s">
        <v>116</v>
      </c>
    </row>
    <row r="36" spans="2:20" ht="15" customHeight="1" x14ac:dyDescent="0.25">
      <c r="B36" s="112"/>
      <c r="C36" s="112"/>
      <c r="D36" s="139"/>
      <c r="E36" s="140"/>
      <c r="F36" s="116"/>
      <c r="G36" s="144">
        <v>0.05</v>
      </c>
      <c r="H36" s="144"/>
      <c r="I36" s="145" t="s">
        <v>94</v>
      </c>
      <c r="J36" s="146"/>
      <c r="K36" s="145" t="s">
        <v>96</v>
      </c>
      <c r="L36" s="146"/>
      <c r="M36" s="145" t="s">
        <v>107</v>
      </c>
      <c r="N36" s="146"/>
      <c r="O36" s="145" t="s">
        <v>107</v>
      </c>
      <c r="P36" s="146"/>
      <c r="Q36" s="145" t="s">
        <v>110</v>
      </c>
      <c r="R36" s="146"/>
      <c r="S36" s="116"/>
      <c r="T36" s="116"/>
    </row>
    <row r="37" spans="2:20" ht="15" customHeight="1" x14ac:dyDescent="0.25">
      <c r="B37" s="112"/>
      <c r="C37" s="112"/>
      <c r="D37" s="141"/>
      <c r="E37" s="142"/>
      <c r="F37" s="116"/>
      <c r="G37" s="32" t="s">
        <v>85</v>
      </c>
      <c r="H37" s="32" t="s">
        <v>100</v>
      </c>
      <c r="I37" s="32" t="s">
        <v>95</v>
      </c>
      <c r="J37" s="32" t="s">
        <v>99</v>
      </c>
      <c r="K37" s="32" t="s">
        <v>97</v>
      </c>
      <c r="L37" s="32" t="s">
        <v>98</v>
      </c>
      <c r="M37" s="32" t="s">
        <v>108</v>
      </c>
      <c r="N37" s="32" t="s">
        <v>109</v>
      </c>
      <c r="O37" s="32" t="s">
        <v>113</v>
      </c>
      <c r="P37" s="32" t="s">
        <v>114</v>
      </c>
      <c r="Q37" s="32" t="s">
        <v>111</v>
      </c>
      <c r="R37" s="32" t="s">
        <v>112</v>
      </c>
      <c r="S37" s="116"/>
      <c r="T37" s="116"/>
    </row>
    <row r="38" spans="2:20" ht="60" customHeight="1" x14ac:dyDescent="0.25">
      <c r="B38" s="18"/>
      <c r="C38" s="18"/>
      <c r="D38" s="18">
        <v>3</v>
      </c>
      <c r="E38" s="20" t="s">
        <v>52</v>
      </c>
      <c r="F38" s="29">
        <v>2</v>
      </c>
      <c r="G38" s="29">
        <v>3</v>
      </c>
      <c r="H38" s="30">
        <f t="shared" ref="H38:H43" si="16">$G$6*G38</f>
        <v>0.15000000000000002</v>
      </c>
      <c r="I38" s="29">
        <v>2</v>
      </c>
      <c r="J38" s="30">
        <f t="shared" ref="J38:J43" si="17">$I$6*I38</f>
        <v>0.4</v>
      </c>
      <c r="K38" s="29">
        <v>3</v>
      </c>
      <c r="L38" s="30">
        <f t="shared" ref="L38:L43" si="18">$K$6*K38</f>
        <v>0.30000000000000004</v>
      </c>
      <c r="M38" s="29">
        <v>1</v>
      </c>
      <c r="N38" s="30">
        <f t="shared" ref="N38:N43" si="19">$M$6*M38</f>
        <v>0.3</v>
      </c>
      <c r="O38" s="29">
        <v>2</v>
      </c>
      <c r="P38" s="30">
        <f t="shared" ref="P38:P43" si="20">$O$6*O38</f>
        <v>0.6</v>
      </c>
      <c r="Q38" s="29">
        <v>2</v>
      </c>
      <c r="R38" s="30">
        <f t="shared" ref="R38:R43" si="21">$Q$6*Q38</f>
        <v>0.1</v>
      </c>
      <c r="S38" s="24">
        <f t="shared" ref="S38:S43" si="22">H38+J38+L38+N38+P38+R38</f>
        <v>1.85</v>
      </c>
      <c r="T38" s="34">
        <f t="shared" ref="T38:T43" si="23">F38*S38</f>
        <v>3.7</v>
      </c>
    </row>
    <row r="39" spans="2:20" ht="60" customHeight="1" x14ac:dyDescent="0.25">
      <c r="B39" s="18"/>
      <c r="C39" s="18"/>
      <c r="D39" s="18">
        <v>4</v>
      </c>
      <c r="E39" s="20" t="s">
        <v>53</v>
      </c>
      <c r="F39" s="29">
        <v>3</v>
      </c>
      <c r="G39" s="29">
        <v>3</v>
      </c>
      <c r="H39" s="30">
        <f t="shared" si="16"/>
        <v>0.15000000000000002</v>
      </c>
      <c r="I39" s="29">
        <v>2</v>
      </c>
      <c r="J39" s="30">
        <f t="shared" si="17"/>
        <v>0.4</v>
      </c>
      <c r="K39" s="29">
        <v>1</v>
      </c>
      <c r="L39" s="30">
        <f t="shared" si="18"/>
        <v>0.1</v>
      </c>
      <c r="M39" s="29">
        <v>2</v>
      </c>
      <c r="N39" s="30">
        <f t="shared" si="19"/>
        <v>0.6</v>
      </c>
      <c r="O39" s="29">
        <v>4</v>
      </c>
      <c r="P39" s="30">
        <f t="shared" si="20"/>
        <v>1.2</v>
      </c>
      <c r="Q39" s="29">
        <v>3</v>
      </c>
      <c r="R39" s="30">
        <f t="shared" si="21"/>
        <v>0.15000000000000002</v>
      </c>
      <c r="S39" s="24">
        <f t="shared" si="22"/>
        <v>2.6</v>
      </c>
      <c r="T39" s="34">
        <f t="shared" si="23"/>
        <v>7.8000000000000007</v>
      </c>
    </row>
    <row r="40" spans="2:20" ht="60" customHeight="1" x14ac:dyDescent="0.25">
      <c r="B40" s="18"/>
      <c r="C40" s="18"/>
      <c r="D40" s="18">
        <v>5</v>
      </c>
      <c r="E40" s="21" t="s">
        <v>54</v>
      </c>
      <c r="F40" s="29">
        <v>3</v>
      </c>
      <c r="G40" s="29">
        <v>2</v>
      </c>
      <c r="H40" s="30">
        <f t="shared" si="16"/>
        <v>0.1</v>
      </c>
      <c r="I40" s="29">
        <v>1</v>
      </c>
      <c r="J40" s="30">
        <f t="shared" si="17"/>
        <v>0.2</v>
      </c>
      <c r="K40" s="29">
        <v>1</v>
      </c>
      <c r="L40" s="30">
        <f t="shared" si="18"/>
        <v>0.1</v>
      </c>
      <c r="M40" s="29">
        <v>3</v>
      </c>
      <c r="N40" s="30">
        <f t="shared" si="19"/>
        <v>0.89999999999999991</v>
      </c>
      <c r="O40" s="29">
        <v>3</v>
      </c>
      <c r="P40" s="30">
        <f t="shared" si="20"/>
        <v>0.89999999999999991</v>
      </c>
      <c r="Q40" s="29">
        <v>3</v>
      </c>
      <c r="R40" s="30">
        <f t="shared" si="21"/>
        <v>0.15000000000000002</v>
      </c>
      <c r="S40" s="24">
        <f t="shared" si="22"/>
        <v>2.3499999999999996</v>
      </c>
      <c r="T40" s="34">
        <f t="shared" si="23"/>
        <v>7.0499999999999989</v>
      </c>
    </row>
    <row r="41" spans="2:20" ht="60" customHeight="1" x14ac:dyDescent="0.25">
      <c r="B41" s="18"/>
      <c r="C41" s="18"/>
      <c r="D41" s="18">
        <v>6</v>
      </c>
      <c r="E41" s="20" t="s">
        <v>55</v>
      </c>
      <c r="F41" s="29">
        <v>4</v>
      </c>
      <c r="G41" s="29">
        <v>5</v>
      </c>
      <c r="H41" s="30">
        <f t="shared" si="16"/>
        <v>0.25</v>
      </c>
      <c r="I41" s="29">
        <v>3</v>
      </c>
      <c r="J41" s="30">
        <f t="shared" si="17"/>
        <v>0.60000000000000009</v>
      </c>
      <c r="K41" s="29">
        <v>2</v>
      </c>
      <c r="L41" s="30">
        <f t="shared" si="18"/>
        <v>0.2</v>
      </c>
      <c r="M41" s="29">
        <v>3</v>
      </c>
      <c r="N41" s="30">
        <f t="shared" si="19"/>
        <v>0.89999999999999991</v>
      </c>
      <c r="O41" s="29">
        <v>5</v>
      </c>
      <c r="P41" s="30">
        <f t="shared" si="20"/>
        <v>1.5</v>
      </c>
      <c r="Q41" s="29">
        <v>4</v>
      </c>
      <c r="R41" s="30">
        <f t="shared" si="21"/>
        <v>0.2</v>
      </c>
      <c r="S41" s="24">
        <f t="shared" si="22"/>
        <v>3.6500000000000004</v>
      </c>
      <c r="T41" s="34">
        <f t="shared" si="23"/>
        <v>14.600000000000001</v>
      </c>
    </row>
    <row r="42" spans="2:20" ht="60" customHeight="1" x14ac:dyDescent="0.25">
      <c r="B42" s="18"/>
      <c r="C42" s="18"/>
      <c r="D42" s="18">
        <v>7</v>
      </c>
      <c r="E42" s="21" t="s">
        <v>56</v>
      </c>
      <c r="F42" s="29">
        <v>2</v>
      </c>
      <c r="G42" s="29">
        <v>2</v>
      </c>
      <c r="H42" s="30">
        <f t="shared" si="16"/>
        <v>0.1</v>
      </c>
      <c r="I42" s="29">
        <v>2</v>
      </c>
      <c r="J42" s="30">
        <f t="shared" si="17"/>
        <v>0.4</v>
      </c>
      <c r="K42" s="29">
        <v>3</v>
      </c>
      <c r="L42" s="30">
        <f t="shared" si="18"/>
        <v>0.30000000000000004</v>
      </c>
      <c r="M42" s="29">
        <v>2</v>
      </c>
      <c r="N42" s="30">
        <f t="shared" si="19"/>
        <v>0.6</v>
      </c>
      <c r="O42" s="29">
        <v>3</v>
      </c>
      <c r="P42" s="30">
        <f t="shared" si="20"/>
        <v>0.89999999999999991</v>
      </c>
      <c r="Q42" s="29">
        <v>2</v>
      </c>
      <c r="R42" s="30">
        <f t="shared" si="21"/>
        <v>0.1</v>
      </c>
      <c r="S42" s="24">
        <f t="shared" si="22"/>
        <v>2.4</v>
      </c>
      <c r="T42" s="34">
        <f t="shared" si="23"/>
        <v>4.8</v>
      </c>
    </row>
    <row r="43" spans="2:20" ht="60" customHeight="1" x14ac:dyDescent="0.25">
      <c r="B43" s="18"/>
      <c r="C43" s="18"/>
      <c r="D43" s="18">
        <v>8</v>
      </c>
      <c r="E43" s="20" t="s">
        <v>57</v>
      </c>
      <c r="F43" s="29">
        <v>4</v>
      </c>
      <c r="G43" s="29">
        <v>3</v>
      </c>
      <c r="H43" s="30">
        <f t="shared" si="16"/>
        <v>0.15000000000000002</v>
      </c>
      <c r="I43" s="29">
        <v>2</v>
      </c>
      <c r="J43" s="30">
        <f t="shared" si="17"/>
        <v>0.4</v>
      </c>
      <c r="K43" s="29">
        <v>3</v>
      </c>
      <c r="L43" s="30">
        <f t="shared" si="18"/>
        <v>0.30000000000000004</v>
      </c>
      <c r="M43" s="29">
        <v>3</v>
      </c>
      <c r="N43" s="30">
        <f t="shared" si="19"/>
        <v>0.89999999999999991</v>
      </c>
      <c r="O43" s="29">
        <v>4</v>
      </c>
      <c r="P43" s="30">
        <f t="shared" si="20"/>
        <v>1.2</v>
      </c>
      <c r="Q43" s="29">
        <v>4</v>
      </c>
      <c r="R43" s="30">
        <f t="shared" si="21"/>
        <v>0.2</v>
      </c>
      <c r="S43" s="24">
        <f t="shared" si="22"/>
        <v>3.1500000000000004</v>
      </c>
      <c r="T43" s="34">
        <f t="shared" si="23"/>
        <v>12.600000000000001</v>
      </c>
    </row>
    <row r="48" spans="2:20" ht="30" customHeight="1" x14ac:dyDescent="0.25">
      <c r="B48" s="136" t="s">
        <v>28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</row>
    <row r="49" spans="2:20" ht="32.25" customHeight="1" x14ac:dyDescent="0.25"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</row>
    <row r="50" spans="2:20" ht="15" customHeight="1" x14ac:dyDescent="0.25">
      <c r="B50" s="112" t="s">
        <v>29</v>
      </c>
      <c r="C50" s="112" t="s">
        <v>30</v>
      </c>
      <c r="D50" s="137" t="s">
        <v>39</v>
      </c>
      <c r="E50" s="138"/>
      <c r="F50" s="116" t="s">
        <v>115</v>
      </c>
      <c r="G50" s="143" t="s">
        <v>101</v>
      </c>
      <c r="H50" s="143"/>
      <c r="I50" s="143" t="s">
        <v>102</v>
      </c>
      <c r="J50" s="143"/>
      <c r="K50" s="143" t="s">
        <v>103</v>
      </c>
      <c r="L50" s="143"/>
      <c r="M50" s="143" t="s">
        <v>104</v>
      </c>
      <c r="N50" s="143"/>
      <c r="O50" s="143" t="s">
        <v>105</v>
      </c>
      <c r="P50" s="143"/>
      <c r="Q50" s="143" t="s">
        <v>106</v>
      </c>
      <c r="R50" s="143"/>
      <c r="S50" s="116" t="s">
        <v>86</v>
      </c>
      <c r="T50" s="116" t="s">
        <v>116</v>
      </c>
    </row>
    <row r="51" spans="2:20" ht="15" customHeight="1" x14ac:dyDescent="0.25">
      <c r="B51" s="112"/>
      <c r="C51" s="112"/>
      <c r="D51" s="139"/>
      <c r="E51" s="140"/>
      <c r="F51" s="116"/>
      <c r="G51" s="144">
        <v>0.05</v>
      </c>
      <c r="H51" s="144"/>
      <c r="I51" s="145" t="s">
        <v>94</v>
      </c>
      <c r="J51" s="146"/>
      <c r="K51" s="145" t="s">
        <v>96</v>
      </c>
      <c r="L51" s="146"/>
      <c r="M51" s="145" t="s">
        <v>107</v>
      </c>
      <c r="N51" s="146"/>
      <c r="O51" s="145" t="s">
        <v>107</v>
      </c>
      <c r="P51" s="146"/>
      <c r="Q51" s="145" t="s">
        <v>110</v>
      </c>
      <c r="R51" s="146"/>
      <c r="S51" s="116"/>
      <c r="T51" s="116"/>
    </row>
    <row r="52" spans="2:20" ht="15" customHeight="1" x14ac:dyDescent="0.25">
      <c r="B52" s="112"/>
      <c r="C52" s="112"/>
      <c r="D52" s="141"/>
      <c r="E52" s="142"/>
      <c r="F52" s="116"/>
      <c r="G52" s="32" t="s">
        <v>85</v>
      </c>
      <c r="H52" s="32" t="s">
        <v>100</v>
      </c>
      <c r="I52" s="32" t="s">
        <v>95</v>
      </c>
      <c r="J52" s="32" t="s">
        <v>99</v>
      </c>
      <c r="K52" s="32" t="s">
        <v>97</v>
      </c>
      <c r="L52" s="32" t="s">
        <v>98</v>
      </c>
      <c r="M52" s="32" t="s">
        <v>108</v>
      </c>
      <c r="N52" s="32" t="s">
        <v>109</v>
      </c>
      <c r="O52" s="32" t="s">
        <v>113</v>
      </c>
      <c r="P52" s="32" t="s">
        <v>114</v>
      </c>
      <c r="Q52" s="32" t="s">
        <v>111</v>
      </c>
      <c r="R52" s="32" t="s">
        <v>112</v>
      </c>
      <c r="S52" s="116"/>
      <c r="T52" s="116"/>
    </row>
    <row r="53" spans="2:20" ht="60" customHeight="1" x14ac:dyDescent="0.25">
      <c r="B53" s="18"/>
      <c r="C53" s="18"/>
      <c r="D53" s="18">
        <v>9</v>
      </c>
      <c r="E53" s="22" t="s">
        <v>58</v>
      </c>
      <c r="F53" s="29">
        <v>2</v>
      </c>
      <c r="G53" s="29">
        <v>1</v>
      </c>
      <c r="H53" s="30">
        <f t="shared" ref="H53:H58" si="24">$G$6*G53</f>
        <v>0.05</v>
      </c>
      <c r="I53" s="29">
        <v>1</v>
      </c>
      <c r="J53" s="30">
        <f t="shared" ref="J53:J58" si="25">$I$6*I53</f>
        <v>0.2</v>
      </c>
      <c r="K53" s="29">
        <v>1</v>
      </c>
      <c r="L53" s="30">
        <f t="shared" ref="L53:L58" si="26">$K$6*K53</f>
        <v>0.1</v>
      </c>
      <c r="M53" s="29">
        <v>1</v>
      </c>
      <c r="N53" s="30">
        <f t="shared" ref="N53:N58" si="27">$M$6*M53</f>
        <v>0.3</v>
      </c>
      <c r="O53" s="29">
        <v>2</v>
      </c>
      <c r="P53" s="30">
        <f t="shared" ref="P53:P58" si="28">$O$6*O53</f>
        <v>0.6</v>
      </c>
      <c r="Q53" s="29">
        <v>1</v>
      </c>
      <c r="R53" s="30">
        <f t="shared" ref="R53:R58" si="29">$Q$6*Q53</f>
        <v>0.05</v>
      </c>
      <c r="S53" s="24">
        <f t="shared" ref="S53:S58" si="30">H53+J53+L53+N53+P53+R53</f>
        <v>1.3</v>
      </c>
      <c r="T53" s="34">
        <f t="shared" ref="T53:T58" si="31">F53*S53</f>
        <v>2.6</v>
      </c>
    </row>
    <row r="54" spans="2:20" ht="60" customHeight="1" x14ac:dyDescent="0.25">
      <c r="B54" s="18"/>
      <c r="C54" s="18"/>
      <c r="D54" s="18">
        <v>10</v>
      </c>
      <c r="E54" s="20" t="s">
        <v>59</v>
      </c>
      <c r="F54" s="29">
        <v>3</v>
      </c>
      <c r="G54" s="29">
        <v>3</v>
      </c>
      <c r="H54" s="30">
        <f t="shared" si="24"/>
        <v>0.15000000000000002</v>
      </c>
      <c r="I54" s="29">
        <v>1</v>
      </c>
      <c r="J54" s="30">
        <f t="shared" si="25"/>
        <v>0.2</v>
      </c>
      <c r="K54" s="29">
        <v>1</v>
      </c>
      <c r="L54" s="30">
        <f t="shared" si="26"/>
        <v>0.1</v>
      </c>
      <c r="M54" s="29">
        <v>2</v>
      </c>
      <c r="N54" s="30">
        <f t="shared" si="27"/>
        <v>0.6</v>
      </c>
      <c r="O54" s="29">
        <v>2</v>
      </c>
      <c r="P54" s="30">
        <f t="shared" si="28"/>
        <v>0.6</v>
      </c>
      <c r="Q54" s="29">
        <v>2</v>
      </c>
      <c r="R54" s="30">
        <f t="shared" si="29"/>
        <v>0.1</v>
      </c>
      <c r="S54" s="24">
        <f t="shared" si="30"/>
        <v>1.75</v>
      </c>
      <c r="T54" s="34">
        <f t="shared" si="31"/>
        <v>5.25</v>
      </c>
    </row>
    <row r="55" spans="2:20" ht="60" customHeight="1" x14ac:dyDescent="0.25">
      <c r="B55" s="18"/>
      <c r="C55" s="18"/>
      <c r="D55" s="18">
        <v>11</v>
      </c>
      <c r="E55" s="21" t="s">
        <v>60</v>
      </c>
      <c r="F55" s="29">
        <v>3</v>
      </c>
      <c r="G55" s="29">
        <v>4</v>
      </c>
      <c r="H55" s="30">
        <f t="shared" si="24"/>
        <v>0.2</v>
      </c>
      <c r="I55" s="29">
        <v>4</v>
      </c>
      <c r="J55" s="30">
        <f t="shared" si="25"/>
        <v>0.8</v>
      </c>
      <c r="K55" s="29">
        <v>2</v>
      </c>
      <c r="L55" s="30">
        <f t="shared" si="26"/>
        <v>0.2</v>
      </c>
      <c r="M55" s="29">
        <v>2</v>
      </c>
      <c r="N55" s="30">
        <f t="shared" si="27"/>
        <v>0.6</v>
      </c>
      <c r="O55" s="29">
        <v>2</v>
      </c>
      <c r="P55" s="30">
        <f t="shared" si="28"/>
        <v>0.6</v>
      </c>
      <c r="Q55" s="29">
        <v>2</v>
      </c>
      <c r="R55" s="30">
        <f t="shared" si="29"/>
        <v>0.1</v>
      </c>
      <c r="S55" s="24">
        <f t="shared" si="30"/>
        <v>2.5</v>
      </c>
      <c r="T55" s="34">
        <f t="shared" si="31"/>
        <v>7.5</v>
      </c>
    </row>
    <row r="56" spans="2:20" ht="60" customHeight="1" x14ac:dyDescent="0.25">
      <c r="B56" s="18">
        <v>1</v>
      </c>
      <c r="C56" s="18">
        <v>3</v>
      </c>
      <c r="D56" s="18">
        <v>1</v>
      </c>
      <c r="E56" s="20" t="s">
        <v>126</v>
      </c>
      <c r="F56" s="29">
        <v>1</v>
      </c>
      <c r="G56" s="29">
        <v>2</v>
      </c>
      <c r="H56" s="30">
        <f t="shared" si="24"/>
        <v>0.1</v>
      </c>
      <c r="I56" s="29">
        <v>1</v>
      </c>
      <c r="J56" s="30">
        <f t="shared" si="25"/>
        <v>0.2</v>
      </c>
      <c r="K56" s="29">
        <v>2</v>
      </c>
      <c r="L56" s="30">
        <f t="shared" si="26"/>
        <v>0.2</v>
      </c>
      <c r="M56" s="29">
        <v>2</v>
      </c>
      <c r="N56" s="30">
        <f t="shared" si="27"/>
        <v>0.6</v>
      </c>
      <c r="O56" s="29">
        <v>4</v>
      </c>
      <c r="P56" s="30">
        <f t="shared" si="28"/>
        <v>1.2</v>
      </c>
      <c r="Q56" s="29">
        <v>2</v>
      </c>
      <c r="R56" s="30">
        <f t="shared" si="29"/>
        <v>0.1</v>
      </c>
      <c r="S56" s="24">
        <f t="shared" si="30"/>
        <v>2.4</v>
      </c>
      <c r="T56" s="34">
        <f t="shared" si="31"/>
        <v>2.4</v>
      </c>
    </row>
    <row r="57" spans="2:20" ht="60" customHeight="1" x14ac:dyDescent="0.25">
      <c r="B57" s="18"/>
      <c r="C57" s="18"/>
      <c r="D57" s="18">
        <v>2</v>
      </c>
      <c r="E57" s="20" t="s">
        <v>62</v>
      </c>
      <c r="F57" s="29">
        <v>4</v>
      </c>
      <c r="G57" s="29">
        <v>3</v>
      </c>
      <c r="H57" s="30">
        <f t="shared" si="24"/>
        <v>0.15000000000000002</v>
      </c>
      <c r="I57" s="29">
        <v>2</v>
      </c>
      <c r="J57" s="30">
        <f t="shared" si="25"/>
        <v>0.4</v>
      </c>
      <c r="K57" s="29">
        <v>4</v>
      </c>
      <c r="L57" s="30">
        <f t="shared" si="26"/>
        <v>0.4</v>
      </c>
      <c r="M57" s="29">
        <v>2</v>
      </c>
      <c r="N57" s="30">
        <f t="shared" si="27"/>
        <v>0.6</v>
      </c>
      <c r="O57" s="29">
        <v>3</v>
      </c>
      <c r="P57" s="30">
        <f t="shared" si="28"/>
        <v>0.89999999999999991</v>
      </c>
      <c r="Q57" s="29">
        <v>4</v>
      </c>
      <c r="R57" s="30">
        <f t="shared" si="29"/>
        <v>0.2</v>
      </c>
      <c r="S57" s="24">
        <f t="shared" si="30"/>
        <v>2.6500000000000004</v>
      </c>
      <c r="T57" s="34">
        <f t="shared" si="31"/>
        <v>10.600000000000001</v>
      </c>
    </row>
    <row r="58" spans="2:20" ht="60" customHeight="1" x14ac:dyDescent="0.25">
      <c r="B58" s="18"/>
      <c r="C58" s="18"/>
      <c r="D58" s="18">
        <v>3</v>
      </c>
      <c r="E58" s="20" t="s">
        <v>63</v>
      </c>
      <c r="F58" s="29">
        <v>3</v>
      </c>
      <c r="G58" s="29">
        <v>2</v>
      </c>
      <c r="H58" s="30">
        <f t="shared" si="24"/>
        <v>0.1</v>
      </c>
      <c r="I58" s="29">
        <v>4</v>
      </c>
      <c r="J58" s="30">
        <f t="shared" si="25"/>
        <v>0.8</v>
      </c>
      <c r="K58" s="29">
        <v>1</v>
      </c>
      <c r="L58" s="30">
        <f t="shared" si="26"/>
        <v>0.1</v>
      </c>
      <c r="M58" s="29">
        <v>1</v>
      </c>
      <c r="N58" s="30">
        <f t="shared" si="27"/>
        <v>0.3</v>
      </c>
      <c r="O58" s="29">
        <v>2</v>
      </c>
      <c r="P58" s="30">
        <f t="shared" si="28"/>
        <v>0.6</v>
      </c>
      <c r="Q58" s="29">
        <v>2</v>
      </c>
      <c r="R58" s="30">
        <f t="shared" si="29"/>
        <v>0.1</v>
      </c>
      <c r="S58" s="24">
        <f t="shared" si="30"/>
        <v>2</v>
      </c>
      <c r="T58" s="34">
        <f t="shared" si="31"/>
        <v>6</v>
      </c>
    </row>
    <row r="63" spans="2:20" ht="29.25" customHeight="1" x14ac:dyDescent="0.25">
      <c r="B63" s="136" t="s">
        <v>28</v>
      </c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</row>
    <row r="64" spans="2:20" ht="31.5" customHeight="1" x14ac:dyDescent="0.25"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</row>
    <row r="65" spans="2:20" ht="15" customHeight="1" x14ac:dyDescent="0.25">
      <c r="B65" s="112" t="s">
        <v>29</v>
      </c>
      <c r="C65" s="112" t="s">
        <v>30</v>
      </c>
      <c r="D65" s="137" t="s">
        <v>39</v>
      </c>
      <c r="E65" s="138"/>
      <c r="F65" s="116" t="s">
        <v>115</v>
      </c>
      <c r="G65" s="143" t="s">
        <v>101</v>
      </c>
      <c r="H65" s="143"/>
      <c r="I65" s="143" t="s">
        <v>102</v>
      </c>
      <c r="J65" s="143"/>
      <c r="K65" s="143" t="s">
        <v>103</v>
      </c>
      <c r="L65" s="143"/>
      <c r="M65" s="143" t="s">
        <v>104</v>
      </c>
      <c r="N65" s="143"/>
      <c r="O65" s="143" t="s">
        <v>105</v>
      </c>
      <c r="P65" s="143"/>
      <c r="Q65" s="143" t="s">
        <v>106</v>
      </c>
      <c r="R65" s="143"/>
      <c r="S65" s="116" t="s">
        <v>86</v>
      </c>
      <c r="T65" s="116" t="s">
        <v>116</v>
      </c>
    </row>
    <row r="66" spans="2:20" ht="15" customHeight="1" x14ac:dyDescent="0.25">
      <c r="B66" s="112"/>
      <c r="C66" s="112"/>
      <c r="D66" s="139"/>
      <c r="E66" s="140"/>
      <c r="F66" s="116"/>
      <c r="G66" s="144">
        <v>0.05</v>
      </c>
      <c r="H66" s="144"/>
      <c r="I66" s="145" t="s">
        <v>94</v>
      </c>
      <c r="J66" s="146"/>
      <c r="K66" s="145" t="s">
        <v>96</v>
      </c>
      <c r="L66" s="146"/>
      <c r="M66" s="145" t="s">
        <v>107</v>
      </c>
      <c r="N66" s="146"/>
      <c r="O66" s="145" t="s">
        <v>107</v>
      </c>
      <c r="P66" s="146"/>
      <c r="Q66" s="145" t="s">
        <v>110</v>
      </c>
      <c r="R66" s="146"/>
      <c r="S66" s="116"/>
      <c r="T66" s="116"/>
    </row>
    <row r="67" spans="2:20" ht="15" customHeight="1" x14ac:dyDescent="0.25">
      <c r="B67" s="112"/>
      <c r="C67" s="112"/>
      <c r="D67" s="141"/>
      <c r="E67" s="142"/>
      <c r="F67" s="116"/>
      <c r="G67" s="32" t="s">
        <v>85</v>
      </c>
      <c r="H67" s="32" t="s">
        <v>100</v>
      </c>
      <c r="I67" s="32" t="s">
        <v>95</v>
      </c>
      <c r="J67" s="32" t="s">
        <v>99</v>
      </c>
      <c r="K67" s="32" t="s">
        <v>97</v>
      </c>
      <c r="L67" s="32" t="s">
        <v>98</v>
      </c>
      <c r="M67" s="32" t="s">
        <v>108</v>
      </c>
      <c r="N67" s="32" t="s">
        <v>109</v>
      </c>
      <c r="O67" s="32" t="s">
        <v>113</v>
      </c>
      <c r="P67" s="32" t="s">
        <v>114</v>
      </c>
      <c r="Q67" s="32" t="s">
        <v>111</v>
      </c>
      <c r="R67" s="32" t="s">
        <v>112</v>
      </c>
      <c r="S67" s="116"/>
      <c r="T67" s="116"/>
    </row>
    <row r="68" spans="2:20" ht="60" customHeight="1" x14ac:dyDescent="0.25">
      <c r="B68" s="18"/>
      <c r="C68" s="18"/>
      <c r="D68" s="18">
        <v>4</v>
      </c>
      <c r="E68" s="22" t="s">
        <v>87</v>
      </c>
      <c r="F68" s="29">
        <v>4</v>
      </c>
      <c r="G68" s="29">
        <v>5</v>
      </c>
      <c r="H68" s="30">
        <f t="shared" ref="H68:H73" si="32">$G$6*G68</f>
        <v>0.25</v>
      </c>
      <c r="I68" s="29">
        <v>3</v>
      </c>
      <c r="J68" s="30">
        <f t="shared" ref="J68:J73" si="33">$I$6*I68</f>
        <v>0.60000000000000009</v>
      </c>
      <c r="K68" s="29">
        <v>3</v>
      </c>
      <c r="L68" s="30">
        <f t="shared" ref="L68:L73" si="34">$K$6*K68</f>
        <v>0.30000000000000004</v>
      </c>
      <c r="M68" s="29">
        <v>2</v>
      </c>
      <c r="N68" s="30">
        <f t="shared" ref="N68:N73" si="35">$M$6*M68</f>
        <v>0.6</v>
      </c>
      <c r="O68" s="29">
        <v>2</v>
      </c>
      <c r="P68" s="30">
        <f t="shared" ref="P68:P73" si="36">$O$6*O68</f>
        <v>0.6</v>
      </c>
      <c r="Q68" s="29">
        <v>2</v>
      </c>
      <c r="R68" s="30">
        <f t="shared" ref="R68:R73" si="37">$Q$6*Q68</f>
        <v>0.1</v>
      </c>
      <c r="S68" s="24">
        <f t="shared" ref="S68:S73" si="38">H68+J68+L68+N68+P68+R68</f>
        <v>2.4500000000000002</v>
      </c>
      <c r="T68" s="34">
        <f t="shared" ref="T68:T73" si="39">F68*S68</f>
        <v>9.8000000000000007</v>
      </c>
    </row>
    <row r="69" spans="2:20" ht="60" customHeight="1" x14ac:dyDescent="0.25">
      <c r="B69" s="18"/>
      <c r="C69" s="18"/>
      <c r="D69" s="18">
        <v>5</v>
      </c>
      <c r="E69" s="20" t="s">
        <v>88</v>
      </c>
      <c r="F69" s="29">
        <v>2</v>
      </c>
      <c r="G69" s="29">
        <v>2</v>
      </c>
      <c r="H69" s="30">
        <f t="shared" si="32"/>
        <v>0.1</v>
      </c>
      <c r="I69" s="29">
        <v>2</v>
      </c>
      <c r="J69" s="30">
        <f t="shared" si="33"/>
        <v>0.4</v>
      </c>
      <c r="K69" s="29">
        <v>4</v>
      </c>
      <c r="L69" s="30">
        <f t="shared" si="34"/>
        <v>0.4</v>
      </c>
      <c r="M69" s="29">
        <v>2</v>
      </c>
      <c r="N69" s="30">
        <f t="shared" si="35"/>
        <v>0.6</v>
      </c>
      <c r="O69" s="29">
        <v>1</v>
      </c>
      <c r="P69" s="30">
        <f t="shared" si="36"/>
        <v>0.3</v>
      </c>
      <c r="Q69" s="29">
        <v>3</v>
      </c>
      <c r="R69" s="30">
        <f t="shared" si="37"/>
        <v>0.15000000000000002</v>
      </c>
      <c r="S69" s="24">
        <f t="shared" si="38"/>
        <v>1.9500000000000002</v>
      </c>
      <c r="T69" s="34">
        <f t="shared" si="39"/>
        <v>3.9000000000000004</v>
      </c>
    </row>
    <row r="70" spans="2:20" ht="60" customHeight="1" x14ac:dyDescent="0.25">
      <c r="B70" s="18">
        <v>2</v>
      </c>
      <c r="C70" s="18">
        <v>1</v>
      </c>
      <c r="D70" s="18">
        <v>1</v>
      </c>
      <c r="E70" s="26" t="s">
        <v>66</v>
      </c>
      <c r="F70" s="29">
        <v>2</v>
      </c>
      <c r="G70" s="29">
        <v>2</v>
      </c>
      <c r="H70" s="30">
        <f t="shared" si="32"/>
        <v>0.1</v>
      </c>
      <c r="I70" s="29">
        <v>3</v>
      </c>
      <c r="J70" s="30">
        <f t="shared" si="33"/>
        <v>0.60000000000000009</v>
      </c>
      <c r="K70" s="29">
        <v>2</v>
      </c>
      <c r="L70" s="30">
        <f t="shared" si="34"/>
        <v>0.2</v>
      </c>
      <c r="M70" s="29">
        <v>1</v>
      </c>
      <c r="N70" s="30">
        <f t="shared" si="35"/>
        <v>0.3</v>
      </c>
      <c r="O70" s="29">
        <v>1</v>
      </c>
      <c r="P70" s="30">
        <f t="shared" si="36"/>
        <v>0.3</v>
      </c>
      <c r="Q70" s="29">
        <v>1</v>
      </c>
      <c r="R70" s="30">
        <f t="shared" si="37"/>
        <v>0.05</v>
      </c>
      <c r="S70" s="24">
        <f t="shared" si="38"/>
        <v>1.5500000000000003</v>
      </c>
      <c r="T70" s="34">
        <f t="shared" si="39"/>
        <v>3.1000000000000005</v>
      </c>
    </row>
    <row r="71" spans="2:20" ht="60" customHeight="1" x14ac:dyDescent="0.25">
      <c r="B71" s="18"/>
      <c r="C71" s="18"/>
      <c r="D71" s="18">
        <v>2</v>
      </c>
      <c r="E71" s="26" t="s">
        <v>67</v>
      </c>
      <c r="F71" s="29">
        <v>2</v>
      </c>
      <c r="G71" s="29">
        <v>2</v>
      </c>
      <c r="H71" s="30">
        <f t="shared" si="32"/>
        <v>0.1</v>
      </c>
      <c r="I71" s="29">
        <v>3</v>
      </c>
      <c r="J71" s="30">
        <f t="shared" si="33"/>
        <v>0.60000000000000009</v>
      </c>
      <c r="K71" s="29">
        <v>3</v>
      </c>
      <c r="L71" s="30">
        <f t="shared" si="34"/>
        <v>0.30000000000000004</v>
      </c>
      <c r="M71" s="29">
        <v>1</v>
      </c>
      <c r="N71" s="30">
        <f t="shared" si="35"/>
        <v>0.3</v>
      </c>
      <c r="O71" s="29">
        <v>1</v>
      </c>
      <c r="P71" s="30">
        <f t="shared" si="36"/>
        <v>0.3</v>
      </c>
      <c r="Q71" s="29">
        <v>1</v>
      </c>
      <c r="R71" s="30">
        <f t="shared" si="37"/>
        <v>0.05</v>
      </c>
      <c r="S71" s="24">
        <f t="shared" si="38"/>
        <v>1.6500000000000001</v>
      </c>
      <c r="T71" s="34">
        <f t="shared" si="39"/>
        <v>3.3000000000000003</v>
      </c>
    </row>
    <row r="72" spans="2:20" ht="60" customHeight="1" x14ac:dyDescent="0.25">
      <c r="B72" s="18"/>
      <c r="C72" s="18"/>
      <c r="D72" s="18">
        <v>3</v>
      </c>
      <c r="E72" s="26" t="s">
        <v>124</v>
      </c>
      <c r="F72" s="29">
        <v>3</v>
      </c>
      <c r="G72" s="29">
        <v>2</v>
      </c>
      <c r="H72" s="30">
        <f t="shared" si="32"/>
        <v>0.1</v>
      </c>
      <c r="I72" s="29">
        <v>1</v>
      </c>
      <c r="J72" s="30">
        <f t="shared" si="33"/>
        <v>0.2</v>
      </c>
      <c r="K72" s="29">
        <v>3</v>
      </c>
      <c r="L72" s="30">
        <f t="shared" si="34"/>
        <v>0.30000000000000004</v>
      </c>
      <c r="M72" s="29">
        <v>2</v>
      </c>
      <c r="N72" s="30">
        <f t="shared" si="35"/>
        <v>0.6</v>
      </c>
      <c r="O72" s="29">
        <v>3</v>
      </c>
      <c r="P72" s="30">
        <f t="shared" si="36"/>
        <v>0.89999999999999991</v>
      </c>
      <c r="Q72" s="29">
        <v>1</v>
      </c>
      <c r="R72" s="30">
        <f t="shared" si="37"/>
        <v>0.05</v>
      </c>
      <c r="S72" s="24">
        <f t="shared" si="38"/>
        <v>2.15</v>
      </c>
      <c r="T72" s="34">
        <f t="shared" si="39"/>
        <v>6.4499999999999993</v>
      </c>
    </row>
    <row r="73" spans="2:20" ht="60" customHeight="1" x14ac:dyDescent="0.25">
      <c r="B73" s="18"/>
      <c r="C73" s="18"/>
      <c r="D73" s="18">
        <v>4</v>
      </c>
      <c r="E73" s="27" t="s">
        <v>69</v>
      </c>
      <c r="F73" s="29">
        <v>3</v>
      </c>
      <c r="G73" s="29">
        <v>5</v>
      </c>
      <c r="H73" s="30">
        <f t="shared" si="32"/>
        <v>0.25</v>
      </c>
      <c r="I73" s="29">
        <v>4</v>
      </c>
      <c r="J73" s="30">
        <f t="shared" si="33"/>
        <v>0.8</v>
      </c>
      <c r="K73" s="29">
        <v>3</v>
      </c>
      <c r="L73" s="30">
        <f t="shared" si="34"/>
        <v>0.30000000000000004</v>
      </c>
      <c r="M73" s="29">
        <v>2</v>
      </c>
      <c r="N73" s="30">
        <f t="shared" si="35"/>
        <v>0.6</v>
      </c>
      <c r="O73" s="29">
        <v>2</v>
      </c>
      <c r="P73" s="30">
        <f t="shared" si="36"/>
        <v>0.6</v>
      </c>
      <c r="Q73" s="29">
        <v>2</v>
      </c>
      <c r="R73" s="30">
        <f t="shared" si="37"/>
        <v>0.1</v>
      </c>
      <c r="S73" s="24">
        <f t="shared" si="38"/>
        <v>2.6500000000000004</v>
      </c>
      <c r="T73" s="34">
        <f t="shared" si="39"/>
        <v>7.9500000000000011</v>
      </c>
    </row>
    <row r="74" spans="2:20" ht="15" customHeight="1" x14ac:dyDescent="0.25"/>
    <row r="75" spans="2:20" ht="15" customHeight="1" x14ac:dyDescent="0.25"/>
    <row r="76" spans="2:20" ht="15" customHeight="1" x14ac:dyDescent="0.25"/>
    <row r="77" spans="2:20" ht="15" customHeight="1" x14ac:dyDescent="0.25"/>
    <row r="78" spans="2:20" ht="29.25" customHeight="1" x14ac:dyDescent="0.25">
      <c r="B78" s="136" t="s">
        <v>28</v>
      </c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</row>
    <row r="79" spans="2:20" ht="28.5" customHeight="1" x14ac:dyDescent="0.25"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</row>
    <row r="80" spans="2:20" ht="15" customHeight="1" x14ac:dyDescent="0.25">
      <c r="B80" s="112" t="s">
        <v>29</v>
      </c>
      <c r="C80" s="112" t="s">
        <v>30</v>
      </c>
      <c r="D80" s="137" t="s">
        <v>39</v>
      </c>
      <c r="E80" s="138"/>
      <c r="F80" s="116" t="s">
        <v>115</v>
      </c>
      <c r="G80" s="143" t="s">
        <v>101</v>
      </c>
      <c r="H80" s="143"/>
      <c r="I80" s="143" t="s">
        <v>102</v>
      </c>
      <c r="J80" s="143"/>
      <c r="K80" s="143" t="s">
        <v>103</v>
      </c>
      <c r="L80" s="143"/>
      <c r="M80" s="143" t="s">
        <v>104</v>
      </c>
      <c r="N80" s="143"/>
      <c r="O80" s="143" t="s">
        <v>105</v>
      </c>
      <c r="P80" s="143"/>
      <c r="Q80" s="143" t="s">
        <v>106</v>
      </c>
      <c r="R80" s="143"/>
      <c r="S80" s="116" t="s">
        <v>86</v>
      </c>
      <c r="T80" s="116" t="s">
        <v>116</v>
      </c>
    </row>
    <row r="81" spans="2:20" ht="15" customHeight="1" x14ac:dyDescent="0.25">
      <c r="B81" s="112"/>
      <c r="C81" s="112"/>
      <c r="D81" s="139"/>
      <c r="E81" s="140"/>
      <c r="F81" s="116"/>
      <c r="G81" s="144">
        <v>0.05</v>
      </c>
      <c r="H81" s="144"/>
      <c r="I81" s="145" t="s">
        <v>94</v>
      </c>
      <c r="J81" s="146"/>
      <c r="K81" s="145" t="s">
        <v>96</v>
      </c>
      <c r="L81" s="146"/>
      <c r="M81" s="145" t="s">
        <v>107</v>
      </c>
      <c r="N81" s="146"/>
      <c r="O81" s="145" t="s">
        <v>107</v>
      </c>
      <c r="P81" s="146"/>
      <c r="Q81" s="145" t="s">
        <v>110</v>
      </c>
      <c r="R81" s="146"/>
      <c r="S81" s="116"/>
      <c r="T81" s="116"/>
    </row>
    <row r="82" spans="2:20" ht="15" customHeight="1" x14ac:dyDescent="0.25">
      <c r="B82" s="112"/>
      <c r="C82" s="112"/>
      <c r="D82" s="141"/>
      <c r="E82" s="142"/>
      <c r="F82" s="116"/>
      <c r="G82" s="32" t="s">
        <v>85</v>
      </c>
      <c r="H82" s="32" t="s">
        <v>100</v>
      </c>
      <c r="I82" s="32" t="s">
        <v>95</v>
      </c>
      <c r="J82" s="32" t="s">
        <v>99</v>
      </c>
      <c r="K82" s="32" t="s">
        <v>97</v>
      </c>
      <c r="L82" s="32" t="s">
        <v>98</v>
      </c>
      <c r="M82" s="32" t="s">
        <v>108</v>
      </c>
      <c r="N82" s="32" t="s">
        <v>109</v>
      </c>
      <c r="O82" s="32" t="s">
        <v>113</v>
      </c>
      <c r="P82" s="32" t="s">
        <v>114</v>
      </c>
      <c r="Q82" s="32" t="s">
        <v>111</v>
      </c>
      <c r="R82" s="32" t="s">
        <v>112</v>
      </c>
      <c r="S82" s="116"/>
      <c r="T82" s="116"/>
    </row>
    <row r="83" spans="2:20" ht="60" customHeight="1" x14ac:dyDescent="0.25">
      <c r="B83" s="18"/>
      <c r="C83" s="18"/>
      <c r="D83" s="18">
        <v>5</v>
      </c>
      <c r="E83" s="26" t="s">
        <v>70</v>
      </c>
      <c r="F83" s="29">
        <v>3</v>
      </c>
      <c r="G83" s="29">
        <v>4</v>
      </c>
      <c r="H83" s="30">
        <f t="shared" ref="H83:H88" si="40">$G$6*G83</f>
        <v>0.2</v>
      </c>
      <c r="I83" s="29">
        <v>4</v>
      </c>
      <c r="J83" s="30">
        <f t="shared" ref="J83:J88" si="41">$I$6*I83</f>
        <v>0.8</v>
      </c>
      <c r="K83" s="29">
        <v>3</v>
      </c>
      <c r="L83" s="30">
        <f t="shared" ref="L83:L88" si="42">$K$6*K83</f>
        <v>0.30000000000000004</v>
      </c>
      <c r="M83" s="29">
        <v>2</v>
      </c>
      <c r="N83" s="30">
        <f t="shared" ref="N83:N88" si="43">$M$6*M83</f>
        <v>0.6</v>
      </c>
      <c r="O83" s="29">
        <v>1</v>
      </c>
      <c r="P83" s="30">
        <f t="shared" ref="P83:P88" si="44">$O$6*O83</f>
        <v>0.3</v>
      </c>
      <c r="Q83" s="29">
        <v>1</v>
      </c>
      <c r="R83" s="30">
        <f t="shared" ref="R83:R88" si="45">$Q$6*Q83</f>
        <v>0.05</v>
      </c>
      <c r="S83" s="24">
        <f t="shared" ref="S83:S88" si="46">H83+J83+L83+N83+P83+R83</f>
        <v>2.2499999999999996</v>
      </c>
      <c r="T83" s="34">
        <f t="shared" ref="T83:T88" si="47">F83*S83</f>
        <v>6.7499999999999982</v>
      </c>
    </row>
    <row r="84" spans="2:20" ht="60" customHeight="1" x14ac:dyDescent="0.25">
      <c r="B84" s="18"/>
      <c r="C84" s="18"/>
      <c r="D84" s="18">
        <v>6</v>
      </c>
      <c r="E84" s="26" t="s">
        <v>71</v>
      </c>
      <c r="F84" s="29">
        <v>2</v>
      </c>
      <c r="G84" s="29">
        <v>2</v>
      </c>
      <c r="H84" s="30">
        <f t="shared" si="40"/>
        <v>0.1</v>
      </c>
      <c r="I84" s="29">
        <v>1</v>
      </c>
      <c r="J84" s="30">
        <f t="shared" si="41"/>
        <v>0.2</v>
      </c>
      <c r="K84" s="29">
        <v>1</v>
      </c>
      <c r="L84" s="30">
        <f t="shared" si="42"/>
        <v>0.1</v>
      </c>
      <c r="M84" s="29">
        <v>2</v>
      </c>
      <c r="N84" s="30">
        <f t="shared" si="43"/>
        <v>0.6</v>
      </c>
      <c r="O84" s="29">
        <v>1</v>
      </c>
      <c r="P84" s="30">
        <f t="shared" si="44"/>
        <v>0.3</v>
      </c>
      <c r="Q84" s="29">
        <v>3</v>
      </c>
      <c r="R84" s="30">
        <f t="shared" si="45"/>
        <v>0.15000000000000002</v>
      </c>
      <c r="S84" s="24">
        <f t="shared" si="46"/>
        <v>1.4500000000000002</v>
      </c>
      <c r="T84" s="34">
        <f t="shared" si="47"/>
        <v>2.9000000000000004</v>
      </c>
    </row>
    <row r="85" spans="2:20" ht="60" customHeight="1" x14ac:dyDescent="0.25">
      <c r="B85" s="18"/>
      <c r="C85" s="18"/>
      <c r="D85" s="18">
        <v>7</v>
      </c>
      <c r="E85" s="26" t="s">
        <v>72</v>
      </c>
      <c r="F85" s="29">
        <v>2</v>
      </c>
      <c r="G85" s="29">
        <v>2</v>
      </c>
      <c r="H85" s="30">
        <f t="shared" si="40"/>
        <v>0.1</v>
      </c>
      <c r="I85" s="29">
        <v>3</v>
      </c>
      <c r="J85" s="30">
        <f t="shared" si="41"/>
        <v>0.60000000000000009</v>
      </c>
      <c r="K85" s="29">
        <v>4</v>
      </c>
      <c r="L85" s="30">
        <f t="shared" si="42"/>
        <v>0.4</v>
      </c>
      <c r="M85" s="29">
        <v>3</v>
      </c>
      <c r="N85" s="30">
        <f t="shared" si="43"/>
        <v>0.89999999999999991</v>
      </c>
      <c r="O85" s="29">
        <v>4</v>
      </c>
      <c r="P85" s="30">
        <f t="shared" si="44"/>
        <v>1.2</v>
      </c>
      <c r="Q85" s="29">
        <v>4</v>
      </c>
      <c r="R85" s="30">
        <f t="shared" si="45"/>
        <v>0.2</v>
      </c>
      <c r="S85" s="24">
        <f t="shared" si="46"/>
        <v>3.4000000000000004</v>
      </c>
      <c r="T85" s="34">
        <f t="shared" si="47"/>
        <v>6.8000000000000007</v>
      </c>
    </row>
    <row r="86" spans="2:20" ht="60" customHeight="1" x14ac:dyDescent="0.25">
      <c r="B86" s="18"/>
      <c r="C86" s="18"/>
      <c r="D86" s="18">
        <v>8</v>
      </c>
      <c r="E86" s="28" t="s">
        <v>73</v>
      </c>
      <c r="F86" s="29">
        <v>1</v>
      </c>
      <c r="G86" s="29">
        <v>1</v>
      </c>
      <c r="H86" s="30">
        <f t="shared" si="40"/>
        <v>0.05</v>
      </c>
      <c r="I86" s="29">
        <v>4</v>
      </c>
      <c r="J86" s="30">
        <f t="shared" si="41"/>
        <v>0.8</v>
      </c>
      <c r="K86" s="29">
        <v>2</v>
      </c>
      <c r="L86" s="30">
        <f t="shared" si="42"/>
        <v>0.2</v>
      </c>
      <c r="M86" s="29">
        <v>3</v>
      </c>
      <c r="N86" s="30">
        <f t="shared" si="43"/>
        <v>0.89999999999999991</v>
      </c>
      <c r="O86" s="29">
        <v>3</v>
      </c>
      <c r="P86" s="30">
        <f t="shared" si="44"/>
        <v>0.89999999999999991</v>
      </c>
      <c r="Q86" s="29">
        <v>2</v>
      </c>
      <c r="R86" s="30">
        <f t="shared" si="45"/>
        <v>0.1</v>
      </c>
      <c r="S86" s="24">
        <f t="shared" si="46"/>
        <v>2.9499999999999997</v>
      </c>
      <c r="T86" s="34">
        <f t="shared" si="47"/>
        <v>2.9499999999999997</v>
      </c>
    </row>
    <row r="87" spans="2:20" ht="60" customHeight="1" x14ac:dyDescent="0.25">
      <c r="B87" s="18">
        <v>3</v>
      </c>
      <c r="C87" s="18">
        <v>1</v>
      </c>
      <c r="D87" s="18">
        <v>1</v>
      </c>
      <c r="E87" s="26" t="s">
        <v>74</v>
      </c>
      <c r="F87" s="29">
        <v>5</v>
      </c>
      <c r="G87" s="29">
        <v>3</v>
      </c>
      <c r="H87" s="30">
        <f t="shared" si="40"/>
        <v>0.15000000000000002</v>
      </c>
      <c r="I87" s="29">
        <v>4</v>
      </c>
      <c r="J87" s="30">
        <f t="shared" si="41"/>
        <v>0.8</v>
      </c>
      <c r="K87" s="29">
        <v>5</v>
      </c>
      <c r="L87" s="30">
        <f t="shared" si="42"/>
        <v>0.5</v>
      </c>
      <c r="M87" s="29">
        <v>4</v>
      </c>
      <c r="N87" s="30">
        <f t="shared" si="43"/>
        <v>1.2</v>
      </c>
      <c r="O87" s="29">
        <v>3</v>
      </c>
      <c r="P87" s="30">
        <f t="shared" si="44"/>
        <v>0.89999999999999991</v>
      </c>
      <c r="Q87" s="29">
        <v>3</v>
      </c>
      <c r="R87" s="30">
        <f t="shared" si="45"/>
        <v>0.15000000000000002</v>
      </c>
      <c r="S87" s="24">
        <f t="shared" si="46"/>
        <v>3.7</v>
      </c>
      <c r="T87" s="34">
        <f t="shared" si="47"/>
        <v>18.5</v>
      </c>
    </row>
    <row r="88" spans="2:20" ht="60" customHeight="1" x14ac:dyDescent="0.25">
      <c r="B88" s="18"/>
      <c r="C88" s="18"/>
      <c r="D88" s="18">
        <v>2</v>
      </c>
      <c r="E88" s="26" t="s">
        <v>89</v>
      </c>
      <c r="F88" s="29">
        <v>2</v>
      </c>
      <c r="G88" s="29">
        <v>2</v>
      </c>
      <c r="H88" s="30">
        <f t="shared" si="40"/>
        <v>0.1</v>
      </c>
      <c r="I88" s="29">
        <v>2</v>
      </c>
      <c r="J88" s="30">
        <f t="shared" si="41"/>
        <v>0.4</v>
      </c>
      <c r="K88" s="29">
        <v>3</v>
      </c>
      <c r="L88" s="30">
        <f t="shared" si="42"/>
        <v>0.30000000000000004</v>
      </c>
      <c r="M88" s="29">
        <v>3</v>
      </c>
      <c r="N88" s="30">
        <f t="shared" si="43"/>
        <v>0.89999999999999991</v>
      </c>
      <c r="O88" s="29">
        <v>1</v>
      </c>
      <c r="P88" s="30">
        <f t="shared" si="44"/>
        <v>0.3</v>
      </c>
      <c r="Q88" s="29">
        <v>1</v>
      </c>
      <c r="R88" s="30">
        <f t="shared" si="45"/>
        <v>0.05</v>
      </c>
      <c r="S88" s="24">
        <f t="shared" si="46"/>
        <v>2.0499999999999998</v>
      </c>
      <c r="T88" s="34">
        <f t="shared" si="47"/>
        <v>4.0999999999999996</v>
      </c>
    </row>
    <row r="93" spans="2:20" ht="30" customHeight="1" x14ac:dyDescent="0.25">
      <c r="B93" s="136" t="s">
        <v>28</v>
      </c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</row>
    <row r="94" spans="2:20" ht="30" customHeight="1" x14ac:dyDescent="0.25"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</row>
    <row r="95" spans="2:20" ht="15" customHeight="1" x14ac:dyDescent="0.25">
      <c r="B95" s="112" t="s">
        <v>29</v>
      </c>
      <c r="C95" s="112" t="s">
        <v>30</v>
      </c>
      <c r="D95" s="137" t="s">
        <v>39</v>
      </c>
      <c r="E95" s="138"/>
      <c r="F95" s="116" t="s">
        <v>115</v>
      </c>
      <c r="G95" s="143" t="s">
        <v>101</v>
      </c>
      <c r="H95" s="143"/>
      <c r="I95" s="143" t="s">
        <v>102</v>
      </c>
      <c r="J95" s="143"/>
      <c r="K95" s="143" t="s">
        <v>103</v>
      </c>
      <c r="L95" s="143"/>
      <c r="M95" s="143" t="s">
        <v>104</v>
      </c>
      <c r="N95" s="143"/>
      <c r="O95" s="143" t="s">
        <v>105</v>
      </c>
      <c r="P95" s="143"/>
      <c r="Q95" s="143" t="s">
        <v>106</v>
      </c>
      <c r="R95" s="143"/>
      <c r="S95" s="116" t="s">
        <v>86</v>
      </c>
      <c r="T95" s="116" t="s">
        <v>116</v>
      </c>
    </row>
    <row r="96" spans="2:20" ht="15" customHeight="1" x14ac:dyDescent="0.25">
      <c r="B96" s="112"/>
      <c r="C96" s="112"/>
      <c r="D96" s="139"/>
      <c r="E96" s="140"/>
      <c r="F96" s="116"/>
      <c r="G96" s="144">
        <v>0.05</v>
      </c>
      <c r="H96" s="144"/>
      <c r="I96" s="145" t="s">
        <v>94</v>
      </c>
      <c r="J96" s="146"/>
      <c r="K96" s="145" t="s">
        <v>96</v>
      </c>
      <c r="L96" s="146"/>
      <c r="M96" s="145" t="s">
        <v>107</v>
      </c>
      <c r="N96" s="146"/>
      <c r="O96" s="145" t="s">
        <v>107</v>
      </c>
      <c r="P96" s="146"/>
      <c r="Q96" s="145" t="s">
        <v>110</v>
      </c>
      <c r="R96" s="146"/>
      <c r="S96" s="116"/>
      <c r="T96" s="116"/>
    </row>
    <row r="97" spans="2:20" ht="15" customHeight="1" x14ac:dyDescent="0.25">
      <c r="B97" s="112"/>
      <c r="C97" s="112"/>
      <c r="D97" s="141"/>
      <c r="E97" s="142"/>
      <c r="F97" s="116"/>
      <c r="G97" s="32" t="s">
        <v>85</v>
      </c>
      <c r="H97" s="32" t="s">
        <v>100</v>
      </c>
      <c r="I97" s="32" t="s">
        <v>95</v>
      </c>
      <c r="J97" s="32" t="s">
        <v>99</v>
      </c>
      <c r="K97" s="32" t="s">
        <v>97</v>
      </c>
      <c r="L97" s="32" t="s">
        <v>98</v>
      </c>
      <c r="M97" s="32" t="s">
        <v>108</v>
      </c>
      <c r="N97" s="32" t="s">
        <v>109</v>
      </c>
      <c r="O97" s="32" t="s">
        <v>113</v>
      </c>
      <c r="P97" s="32" t="s">
        <v>114</v>
      </c>
      <c r="Q97" s="32" t="s">
        <v>111</v>
      </c>
      <c r="R97" s="32" t="s">
        <v>112</v>
      </c>
      <c r="S97" s="116"/>
      <c r="T97" s="116"/>
    </row>
    <row r="98" spans="2:20" ht="60" customHeight="1" x14ac:dyDescent="0.25">
      <c r="B98" s="18"/>
      <c r="C98" s="18"/>
      <c r="D98" s="18">
        <v>3</v>
      </c>
      <c r="E98" s="26" t="s">
        <v>90</v>
      </c>
      <c r="F98" s="29">
        <v>3</v>
      </c>
      <c r="G98" s="29">
        <v>2</v>
      </c>
      <c r="H98" s="30">
        <f t="shared" ref="H98:H103" si="48">$G$6*G98</f>
        <v>0.1</v>
      </c>
      <c r="I98" s="29">
        <v>2</v>
      </c>
      <c r="J98" s="30">
        <f t="shared" ref="J98:J103" si="49">$I$6*I98</f>
        <v>0.4</v>
      </c>
      <c r="K98" s="29">
        <v>3</v>
      </c>
      <c r="L98" s="30">
        <f t="shared" ref="L98:L103" si="50">$K$6*K98</f>
        <v>0.30000000000000004</v>
      </c>
      <c r="M98" s="29">
        <v>1</v>
      </c>
      <c r="N98" s="30">
        <f t="shared" ref="N98:N103" si="51">$M$6*M98</f>
        <v>0.3</v>
      </c>
      <c r="O98" s="29">
        <v>1</v>
      </c>
      <c r="P98" s="30">
        <f t="shared" ref="P98:P103" si="52">$O$6*O98</f>
        <v>0.3</v>
      </c>
      <c r="Q98" s="29">
        <v>2</v>
      </c>
      <c r="R98" s="30">
        <f t="shared" ref="R98:R103" si="53">$Q$6*Q98</f>
        <v>0.1</v>
      </c>
      <c r="S98" s="24">
        <f t="shared" ref="S98:S103" si="54">H98+J98+L98+N98+P98+R98</f>
        <v>1.5000000000000002</v>
      </c>
      <c r="T98" s="34">
        <f t="shared" ref="T98:T103" si="55">F98*S98</f>
        <v>4.5000000000000009</v>
      </c>
    </row>
    <row r="99" spans="2:20" ht="60" customHeight="1" x14ac:dyDescent="0.25">
      <c r="B99" s="18"/>
      <c r="C99" s="18"/>
      <c r="D99" s="18">
        <v>4</v>
      </c>
      <c r="E99" s="26" t="s">
        <v>91</v>
      </c>
      <c r="F99" s="29">
        <v>2</v>
      </c>
      <c r="G99" s="29">
        <v>1</v>
      </c>
      <c r="H99" s="30">
        <f t="shared" si="48"/>
        <v>0.05</v>
      </c>
      <c r="I99" s="29">
        <v>1</v>
      </c>
      <c r="J99" s="30">
        <f t="shared" si="49"/>
        <v>0.2</v>
      </c>
      <c r="K99" s="29">
        <v>1</v>
      </c>
      <c r="L99" s="30">
        <f t="shared" si="50"/>
        <v>0.1</v>
      </c>
      <c r="M99" s="29">
        <v>2</v>
      </c>
      <c r="N99" s="30">
        <f t="shared" si="51"/>
        <v>0.6</v>
      </c>
      <c r="O99" s="29">
        <v>1</v>
      </c>
      <c r="P99" s="30">
        <f t="shared" si="52"/>
        <v>0.3</v>
      </c>
      <c r="Q99" s="29">
        <v>1</v>
      </c>
      <c r="R99" s="30">
        <f t="shared" si="53"/>
        <v>0.05</v>
      </c>
      <c r="S99" s="24">
        <f t="shared" si="54"/>
        <v>1.3</v>
      </c>
      <c r="T99" s="34">
        <f t="shared" si="55"/>
        <v>2.6</v>
      </c>
    </row>
    <row r="100" spans="2:20" ht="60" customHeight="1" x14ac:dyDescent="0.25">
      <c r="B100" s="18">
        <v>3</v>
      </c>
      <c r="C100" s="18">
        <v>2</v>
      </c>
      <c r="D100" s="18">
        <v>1</v>
      </c>
      <c r="E100" s="26" t="s">
        <v>92</v>
      </c>
      <c r="F100" s="29">
        <v>4</v>
      </c>
      <c r="G100" s="29">
        <v>2</v>
      </c>
      <c r="H100" s="30">
        <f t="shared" si="48"/>
        <v>0.1</v>
      </c>
      <c r="I100" s="29">
        <v>1</v>
      </c>
      <c r="J100" s="30">
        <f t="shared" si="49"/>
        <v>0.2</v>
      </c>
      <c r="K100" s="29">
        <v>3</v>
      </c>
      <c r="L100" s="30">
        <f t="shared" si="50"/>
        <v>0.30000000000000004</v>
      </c>
      <c r="M100" s="29">
        <v>2</v>
      </c>
      <c r="N100" s="30">
        <f t="shared" si="51"/>
        <v>0.6</v>
      </c>
      <c r="O100" s="29">
        <v>2</v>
      </c>
      <c r="P100" s="30">
        <f t="shared" si="52"/>
        <v>0.6</v>
      </c>
      <c r="Q100" s="29">
        <v>2</v>
      </c>
      <c r="R100" s="30">
        <f t="shared" si="53"/>
        <v>0.1</v>
      </c>
      <c r="S100" s="24">
        <f t="shared" si="54"/>
        <v>1.9000000000000004</v>
      </c>
      <c r="T100" s="34">
        <f t="shared" si="55"/>
        <v>7.6000000000000014</v>
      </c>
    </row>
    <row r="101" spans="2:20" ht="60" customHeight="1" x14ac:dyDescent="0.25">
      <c r="B101" s="18"/>
      <c r="C101" s="18"/>
      <c r="D101" s="18">
        <v>2</v>
      </c>
      <c r="E101" s="26" t="s">
        <v>91</v>
      </c>
      <c r="F101" s="29">
        <v>2</v>
      </c>
      <c r="G101" s="29">
        <v>3</v>
      </c>
      <c r="H101" s="30">
        <f t="shared" si="48"/>
        <v>0.15000000000000002</v>
      </c>
      <c r="I101" s="29">
        <v>1</v>
      </c>
      <c r="J101" s="30">
        <f t="shared" si="49"/>
        <v>0.2</v>
      </c>
      <c r="K101" s="29">
        <v>1</v>
      </c>
      <c r="L101" s="30">
        <f t="shared" si="50"/>
        <v>0.1</v>
      </c>
      <c r="M101" s="29">
        <v>2</v>
      </c>
      <c r="N101" s="30">
        <f t="shared" si="51"/>
        <v>0.6</v>
      </c>
      <c r="O101" s="29">
        <v>1</v>
      </c>
      <c r="P101" s="30">
        <f t="shared" si="52"/>
        <v>0.3</v>
      </c>
      <c r="Q101" s="29">
        <v>3</v>
      </c>
      <c r="R101" s="30">
        <f t="shared" si="53"/>
        <v>0.15000000000000002</v>
      </c>
      <c r="S101" s="24">
        <f t="shared" si="54"/>
        <v>1.5</v>
      </c>
      <c r="T101" s="34">
        <f t="shared" si="55"/>
        <v>3</v>
      </c>
    </row>
    <row r="102" spans="2:20" ht="60" customHeight="1" x14ac:dyDescent="0.25">
      <c r="B102" s="18"/>
      <c r="C102" s="18"/>
      <c r="D102" s="18">
        <v>3</v>
      </c>
      <c r="E102" s="26" t="s">
        <v>79</v>
      </c>
      <c r="F102" s="29">
        <v>3</v>
      </c>
      <c r="G102" s="29">
        <v>4</v>
      </c>
      <c r="H102" s="30">
        <f t="shared" si="48"/>
        <v>0.2</v>
      </c>
      <c r="I102" s="29">
        <v>4</v>
      </c>
      <c r="J102" s="30">
        <f t="shared" si="49"/>
        <v>0.8</v>
      </c>
      <c r="K102" s="29">
        <v>5</v>
      </c>
      <c r="L102" s="30">
        <f t="shared" si="50"/>
        <v>0.5</v>
      </c>
      <c r="M102" s="29">
        <v>4</v>
      </c>
      <c r="N102" s="30">
        <f t="shared" si="51"/>
        <v>1.2</v>
      </c>
      <c r="O102" s="29">
        <v>4</v>
      </c>
      <c r="P102" s="30">
        <f t="shared" si="52"/>
        <v>1.2</v>
      </c>
      <c r="Q102" s="29">
        <v>3</v>
      </c>
      <c r="R102" s="30">
        <f t="shared" si="53"/>
        <v>0.15000000000000002</v>
      </c>
      <c r="S102" s="24">
        <f t="shared" si="54"/>
        <v>4.0500000000000007</v>
      </c>
      <c r="T102" s="34">
        <f t="shared" si="55"/>
        <v>12.150000000000002</v>
      </c>
    </row>
    <row r="103" spans="2:20" ht="60" customHeight="1" x14ac:dyDescent="0.25">
      <c r="B103" s="18">
        <v>3</v>
      </c>
      <c r="C103" s="18">
        <v>3</v>
      </c>
      <c r="D103" s="18">
        <v>1</v>
      </c>
      <c r="E103" s="26" t="s">
        <v>80</v>
      </c>
      <c r="F103" s="29">
        <v>4</v>
      </c>
      <c r="G103" s="29">
        <v>2</v>
      </c>
      <c r="H103" s="30">
        <f t="shared" si="48"/>
        <v>0.1</v>
      </c>
      <c r="I103" s="29">
        <v>4</v>
      </c>
      <c r="J103" s="30">
        <f t="shared" si="49"/>
        <v>0.8</v>
      </c>
      <c r="K103" s="29">
        <v>2</v>
      </c>
      <c r="L103" s="30">
        <f t="shared" si="50"/>
        <v>0.2</v>
      </c>
      <c r="M103" s="29">
        <v>1</v>
      </c>
      <c r="N103" s="30">
        <f t="shared" si="51"/>
        <v>0.3</v>
      </c>
      <c r="O103" s="29">
        <v>1</v>
      </c>
      <c r="P103" s="30">
        <f t="shared" si="52"/>
        <v>0.3</v>
      </c>
      <c r="Q103" s="29">
        <v>2</v>
      </c>
      <c r="R103" s="30">
        <f t="shared" si="53"/>
        <v>0.1</v>
      </c>
      <c r="S103" s="24">
        <f t="shared" si="54"/>
        <v>1.8000000000000003</v>
      </c>
      <c r="T103" s="34">
        <f t="shared" si="55"/>
        <v>7.2000000000000011</v>
      </c>
    </row>
    <row r="110" spans="2:20" ht="30.75" customHeight="1" x14ac:dyDescent="0.25">
      <c r="B110" s="136" t="s">
        <v>28</v>
      </c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</row>
    <row r="111" spans="2:20" ht="30.75" customHeight="1" x14ac:dyDescent="0.25"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</row>
    <row r="112" spans="2:20" ht="15" customHeight="1" x14ac:dyDescent="0.25">
      <c r="B112" s="112" t="s">
        <v>29</v>
      </c>
      <c r="C112" s="112" t="s">
        <v>30</v>
      </c>
      <c r="D112" s="137" t="s">
        <v>39</v>
      </c>
      <c r="E112" s="138"/>
      <c r="F112" s="116" t="s">
        <v>115</v>
      </c>
      <c r="G112" s="143" t="s">
        <v>101</v>
      </c>
      <c r="H112" s="143"/>
      <c r="I112" s="143" t="s">
        <v>102</v>
      </c>
      <c r="J112" s="143"/>
      <c r="K112" s="143" t="s">
        <v>103</v>
      </c>
      <c r="L112" s="143"/>
      <c r="M112" s="143" t="s">
        <v>104</v>
      </c>
      <c r="N112" s="143"/>
      <c r="O112" s="143" t="s">
        <v>105</v>
      </c>
      <c r="P112" s="143"/>
      <c r="Q112" s="143" t="s">
        <v>106</v>
      </c>
      <c r="R112" s="143"/>
      <c r="S112" s="116" t="s">
        <v>86</v>
      </c>
      <c r="T112" s="116" t="s">
        <v>116</v>
      </c>
    </row>
    <row r="113" spans="2:20" ht="15" customHeight="1" x14ac:dyDescent="0.25">
      <c r="B113" s="112"/>
      <c r="C113" s="112"/>
      <c r="D113" s="139"/>
      <c r="E113" s="140"/>
      <c r="F113" s="116"/>
      <c r="G113" s="144">
        <v>0.05</v>
      </c>
      <c r="H113" s="144"/>
      <c r="I113" s="145" t="s">
        <v>94</v>
      </c>
      <c r="J113" s="146"/>
      <c r="K113" s="145" t="s">
        <v>96</v>
      </c>
      <c r="L113" s="146"/>
      <c r="M113" s="145" t="s">
        <v>107</v>
      </c>
      <c r="N113" s="146"/>
      <c r="O113" s="145" t="s">
        <v>107</v>
      </c>
      <c r="P113" s="146"/>
      <c r="Q113" s="145" t="s">
        <v>110</v>
      </c>
      <c r="R113" s="146"/>
      <c r="S113" s="116"/>
      <c r="T113" s="116"/>
    </row>
    <row r="114" spans="2:20" ht="15" customHeight="1" x14ac:dyDescent="0.25">
      <c r="B114" s="112"/>
      <c r="C114" s="112"/>
      <c r="D114" s="141"/>
      <c r="E114" s="142"/>
      <c r="F114" s="116"/>
      <c r="G114" s="32" t="s">
        <v>85</v>
      </c>
      <c r="H114" s="32" t="s">
        <v>100</v>
      </c>
      <c r="I114" s="32" t="s">
        <v>95</v>
      </c>
      <c r="J114" s="32" t="s">
        <v>99</v>
      </c>
      <c r="K114" s="32" t="s">
        <v>97</v>
      </c>
      <c r="L114" s="32" t="s">
        <v>98</v>
      </c>
      <c r="M114" s="32" t="s">
        <v>108</v>
      </c>
      <c r="N114" s="32" t="s">
        <v>109</v>
      </c>
      <c r="O114" s="32" t="s">
        <v>113</v>
      </c>
      <c r="P114" s="32" t="s">
        <v>114</v>
      </c>
      <c r="Q114" s="32" t="s">
        <v>111</v>
      </c>
      <c r="R114" s="32" t="s">
        <v>112</v>
      </c>
      <c r="S114" s="116"/>
      <c r="T114" s="116"/>
    </row>
    <row r="115" spans="2:20" ht="60" customHeight="1" x14ac:dyDescent="0.25">
      <c r="B115" s="18"/>
      <c r="C115" s="18"/>
      <c r="D115" s="18">
        <v>2</v>
      </c>
      <c r="E115" s="26" t="s">
        <v>93</v>
      </c>
      <c r="F115" s="29">
        <v>2</v>
      </c>
      <c r="G115" s="29">
        <v>2</v>
      </c>
      <c r="H115" s="30">
        <f t="shared" ref="H115:H119" si="56">$G$6*G115</f>
        <v>0.1</v>
      </c>
      <c r="I115" s="29">
        <v>2</v>
      </c>
      <c r="J115" s="30">
        <f t="shared" ref="J115:J119" si="57">$I$6*I115</f>
        <v>0.4</v>
      </c>
      <c r="K115" s="29">
        <v>4</v>
      </c>
      <c r="L115" s="30">
        <f t="shared" ref="L115:L119" si="58">$K$6*K115</f>
        <v>0.4</v>
      </c>
      <c r="M115" s="29">
        <v>2</v>
      </c>
      <c r="N115" s="30">
        <f t="shared" ref="N115:N119" si="59">$M$6*M115</f>
        <v>0.6</v>
      </c>
      <c r="O115" s="29">
        <v>2</v>
      </c>
      <c r="P115" s="30">
        <f t="shared" ref="P115:P119" si="60">$O$6*O115</f>
        <v>0.6</v>
      </c>
      <c r="Q115" s="29">
        <v>2</v>
      </c>
      <c r="R115" s="30">
        <f t="shared" ref="R115:R119" si="61">$Q$6*Q115</f>
        <v>0.1</v>
      </c>
      <c r="S115" s="24">
        <f t="shared" ref="S115:S119" si="62">H115+J115+L115+N115+P115+R115</f>
        <v>2.2000000000000002</v>
      </c>
      <c r="T115" s="34">
        <f t="shared" ref="T115:T119" si="63">F115*S115</f>
        <v>4.4000000000000004</v>
      </c>
    </row>
    <row r="116" spans="2:20" ht="60" customHeight="1" x14ac:dyDescent="0.25">
      <c r="B116" s="18"/>
      <c r="C116" s="18"/>
      <c r="D116" s="18">
        <v>3</v>
      </c>
      <c r="E116" s="26" t="s">
        <v>82</v>
      </c>
      <c r="F116" s="29">
        <v>4</v>
      </c>
      <c r="G116" s="29">
        <v>3</v>
      </c>
      <c r="H116" s="30">
        <f t="shared" si="56"/>
        <v>0.15000000000000002</v>
      </c>
      <c r="I116" s="29">
        <v>1</v>
      </c>
      <c r="J116" s="30">
        <f t="shared" si="57"/>
        <v>0.2</v>
      </c>
      <c r="K116" s="29">
        <v>4</v>
      </c>
      <c r="L116" s="30">
        <f t="shared" si="58"/>
        <v>0.4</v>
      </c>
      <c r="M116" s="29">
        <v>1</v>
      </c>
      <c r="N116" s="30">
        <f t="shared" si="59"/>
        <v>0.3</v>
      </c>
      <c r="O116" s="29">
        <v>3</v>
      </c>
      <c r="P116" s="30">
        <f t="shared" si="60"/>
        <v>0.89999999999999991</v>
      </c>
      <c r="Q116" s="29">
        <v>3</v>
      </c>
      <c r="R116" s="30">
        <f t="shared" si="61"/>
        <v>0.15000000000000002</v>
      </c>
      <c r="S116" s="24">
        <f t="shared" si="62"/>
        <v>2.1</v>
      </c>
      <c r="T116" s="34">
        <f t="shared" si="63"/>
        <v>8.4</v>
      </c>
    </row>
    <row r="117" spans="2:20" ht="60" customHeight="1" x14ac:dyDescent="0.25">
      <c r="B117" s="18"/>
      <c r="C117" s="18"/>
      <c r="D117" s="18">
        <v>4</v>
      </c>
      <c r="E117" s="26" t="s">
        <v>83</v>
      </c>
      <c r="F117" s="29">
        <v>2</v>
      </c>
      <c r="G117" s="29">
        <v>1</v>
      </c>
      <c r="H117" s="30">
        <f t="shared" si="56"/>
        <v>0.05</v>
      </c>
      <c r="I117" s="29">
        <v>1</v>
      </c>
      <c r="J117" s="30">
        <f t="shared" si="57"/>
        <v>0.2</v>
      </c>
      <c r="K117" s="29">
        <v>4</v>
      </c>
      <c r="L117" s="30">
        <f t="shared" si="58"/>
        <v>0.4</v>
      </c>
      <c r="M117" s="29">
        <v>3</v>
      </c>
      <c r="N117" s="30">
        <f t="shared" si="59"/>
        <v>0.89999999999999991</v>
      </c>
      <c r="O117" s="29">
        <v>2</v>
      </c>
      <c r="P117" s="30">
        <f t="shared" si="60"/>
        <v>0.6</v>
      </c>
      <c r="Q117" s="29">
        <v>3</v>
      </c>
      <c r="R117" s="30">
        <f t="shared" si="61"/>
        <v>0.15000000000000002</v>
      </c>
      <c r="S117" s="24">
        <f t="shared" si="62"/>
        <v>2.2999999999999998</v>
      </c>
      <c r="T117" s="34">
        <f t="shared" si="63"/>
        <v>4.5999999999999996</v>
      </c>
    </row>
    <row r="118" spans="2:20" ht="60" customHeight="1" x14ac:dyDescent="0.25">
      <c r="B118" s="18"/>
      <c r="C118" s="18"/>
      <c r="D118" s="18">
        <v>5</v>
      </c>
      <c r="E118" s="26" t="s">
        <v>125</v>
      </c>
      <c r="F118" s="29">
        <v>1</v>
      </c>
      <c r="G118" s="29">
        <v>1</v>
      </c>
      <c r="H118" s="30">
        <f t="shared" si="56"/>
        <v>0.05</v>
      </c>
      <c r="I118" s="29">
        <v>1</v>
      </c>
      <c r="J118" s="30">
        <f t="shared" si="57"/>
        <v>0.2</v>
      </c>
      <c r="K118" s="29">
        <v>2</v>
      </c>
      <c r="L118" s="30">
        <f t="shared" si="58"/>
        <v>0.2</v>
      </c>
      <c r="M118" s="29">
        <v>2</v>
      </c>
      <c r="N118" s="30">
        <f t="shared" si="59"/>
        <v>0.6</v>
      </c>
      <c r="O118" s="29">
        <v>2</v>
      </c>
      <c r="P118" s="30">
        <f t="shared" si="60"/>
        <v>0.6</v>
      </c>
      <c r="Q118" s="29">
        <v>1</v>
      </c>
      <c r="R118" s="30">
        <f t="shared" si="61"/>
        <v>0.05</v>
      </c>
      <c r="S118" s="24">
        <f t="shared" si="62"/>
        <v>1.7</v>
      </c>
      <c r="T118" s="34">
        <f t="shared" si="63"/>
        <v>1.7</v>
      </c>
    </row>
    <row r="119" spans="2:20" ht="60" customHeight="1" x14ac:dyDescent="0.25">
      <c r="B119" s="18">
        <v>4</v>
      </c>
      <c r="C119" s="18">
        <v>1</v>
      </c>
      <c r="D119" s="18">
        <v>1</v>
      </c>
      <c r="E119" s="26" t="s">
        <v>84</v>
      </c>
      <c r="F119" s="29">
        <v>2</v>
      </c>
      <c r="G119" s="29">
        <v>2</v>
      </c>
      <c r="H119" s="30">
        <f t="shared" si="56"/>
        <v>0.1</v>
      </c>
      <c r="I119" s="29">
        <v>1</v>
      </c>
      <c r="J119" s="30">
        <f t="shared" si="57"/>
        <v>0.2</v>
      </c>
      <c r="K119" s="29">
        <v>4</v>
      </c>
      <c r="L119" s="30">
        <f t="shared" si="58"/>
        <v>0.4</v>
      </c>
      <c r="M119" s="29">
        <v>4</v>
      </c>
      <c r="N119" s="30">
        <f t="shared" si="59"/>
        <v>1.2</v>
      </c>
      <c r="O119" s="29">
        <v>3</v>
      </c>
      <c r="P119" s="30">
        <f t="shared" si="60"/>
        <v>0.89999999999999991</v>
      </c>
      <c r="Q119" s="29">
        <v>2</v>
      </c>
      <c r="R119" s="30">
        <f t="shared" si="61"/>
        <v>0.1</v>
      </c>
      <c r="S119" s="24">
        <f t="shared" si="62"/>
        <v>2.9</v>
      </c>
      <c r="T119" s="34">
        <f t="shared" si="63"/>
        <v>5.8</v>
      </c>
    </row>
  </sheetData>
  <mergeCells count="152">
    <mergeCell ref="B3:T4"/>
    <mergeCell ref="B5:B7"/>
    <mergeCell ref="C5:C7"/>
    <mergeCell ref="D5:E7"/>
    <mergeCell ref="F5:F7"/>
    <mergeCell ref="G5:H5"/>
    <mergeCell ref="I5:J5"/>
    <mergeCell ref="K5:L5"/>
    <mergeCell ref="M5:N5"/>
    <mergeCell ref="O5:P5"/>
    <mergeCell ref="Q5:R5"/>
    <mergeCell ref="S5:S7"/>
    <mergeCell ref="T5:T7"/>
    <mergeCell ref="G6:H6"/>
    <mergeCell ref="I6:J6"/>
    <mergeCell ref="K6:L6"/>
    <mergeCell ref="M6:N6"/>
    <mergeCell ref="O6:P6"/>
    <mergeCell ref="Q6:R6"/>
    <mergeCell ref="B18:T19"/>
    <mergeCell ref="B20:B22"/>
    <mergeCell ref="C20:C22"/>
    <mergeCell ref="D20:E22"/>
    <mergeCell ref="F20:F22"/>
    <mergeCell ref="G20:H20"/>
    <mergeCell ref="I20:J20"/>
    <mergeCell ref="K20:L20"/>
    <mergeCell ref="M20:N20"/>
    <mergeCell ref="O20:P20"/>
    <mergeCell ref="Q20:R20"/>
    <mergeCell ref="S20:S22"/>
    <mergeCell ref="T20:T22"/>
    <mergeCell ref="G21:H21"/>
    <mergeCell ref="I21:J21"/>
    <mergeCell ref="K21:L21"/>
    <mergeCell ref="M21:N21"/>
    <mergeCell ref="O21:P21"/>
    <mergeCell ref="Q21:R21"/>
    <mergeCell ref="B33:T34"/>
    <mergeCell ref="B35:B37"/>
    <mergeCell ref="C35:C37"/>
    <mergeCell ref="D35:E37"/>
    <mergeCell ref="F35:F37"/>
    <mergeCell ref="G35:H35"/>
    <mergeCell ref="I35:J35"/>
    <mergeCell ref="K35:L35"/>
    <mergeCell ref="M35:N35"/>
    <mergeCell ref="O35:P35"/>
    <mergeCell ref="Q35:R35"/>
    <mergeCell ref="S35:S37"/>
    <mergeCell ref="T35:T37"/>
    <mergeCell ref="G36:H36"/>
    <mergeCell ref="I36:J36"/>
    <mergeCell ref="K36:L36"/>
    <mergeCell ref="M36:N36"/>
    <mergeCell ref="O36:P36"/>
    <mergeCell ref="Q36:R36"/>
    <mergeCell ref="B48:T49"/>
    <mergeCell ref="B50:B52"/>
    <mergeCell ref="C50:C52"/>
    <mergeCell ref="D50:E52"/>
    <mergeCell ref="F50:F52"/>
    <mergeCell ref="G50:H50"/>
    <mergeCell ref="I50:J50"/>
    <mergeCell ref="K50:L50"/>
    <mergeCell ref="M50:N50"/>
    <mergeCell ref="O50:P50"/>
    <mergeCell ref="Q50:R50"/>
    <mergeCell ref="S50:S52"/>
    <mergeCell ref="T50:T52"/>
    <mergeCell ref="G51:H51"/>
    <mergeCell ref="I51:J51"/>
    <mergeCell ref="K51:L51"/>
    <mergeCell ref="M51:N51"/>
    <mergeCell ref="O51:P51"/>
    <mergeCell ref="Q51:R51"/>
    <mergeCell ref="B63:T64"/>
    <mergeCell ref="B65:B67"/>
    <mergeCell ref="C65:C67"/>
    <mergeCell ref="D65:E67"/>
    <mergeCell ref="F65:F67"/>
    <mergeCell ref="G65:H65"/>
    <mergeCell ref="I65:J65"/>
    <mergeCell ref="K65:L65"/>
    <mergeCell ref="M65:N65"/>
    <mergeCell ref="O65:P65"/>
    <mergeCell ref="Q65:R65"/>
    <mergeCell ref="S65:S67"/>
    <mergeCell ref="T65:T67"/>
    <mergeCell ref="G66:H66"/>
    <mergeCell ref="I66:J66"/>
    <mergeCell ref="K66:L66"/>
    <mergeCell ref="M66:N66"/>
    <mergeCell ref="O66:P66"/>
    <mergeCell ref="Q66:R66"/>
    <mergeCell ref="B78:T79"/>
    <mergeCell ref="B80:B82"/>
    <mergeCell ref="C80:C82"/>
    <mergeCell ref="D80:E82"/>
    <mergeCell ref="F80:F82"/>
    <mergeCell ref="G80:H80"/>
    <mergeCell ref="I80:J80"/>
    <mergeCell ref="K80:L80"/>
    <mergeCell ref="M80:N80"/>
    <mergeCell ref="O80:P80"/>
    <mergeCell ref="Q80:R80"/>
    <mergeCell ref="S80:S82"/>
    <mergeCell ref="T80:T82"/>
    <mergeCell ref="G81:H81"/>
    <mergeCell ref="I81:J81"/>
    <mergeCell ref="K81:L81"/>
    <mergeCell ref="M81:N81"/>
    <mergeCell ref="O81:P81"/>
    <mergeCell ref="Q81:R81"/>
    <mergeCell ref="B93:T94"/>
    <mergeCell ref="B95:B97"/>
    <mergeCell ref="C95:C97"/>
    <mergeCell ref="D95:E97"/>
    <mergeCell ref="F95:F97"/>
    <mergeCell ref="G95:H95"/>
    <mergeCell ref="I95:J95"/>
    <mergeCell ref="K95:L95"/>
    <mergeCell ref="M95:N95"/>
    <mergeCell ref="O95:P95"/>
    <mergeCell ref="Q95:R95"/>
    <mergeCell ref="S95:S97"/>
    <mergeCell ref="T95:T97"/>
    <mergeCell ref="G96:H96"/>
    <mergeCell ref="I96:J96"/>
    <mergeCell ref="K96:L96"/>
    <mergeCell ref="M96:N96"/>
    <mergeCell ref="O96:P96"/>
    <mergeCell ref="Q96:R96"/>
    <mergeCell ref="B110:T111"/>
    <mergeCell ref="B112:B114"/>
    <mergeCell ref="C112:C114"/>
    <mergeCell ref="D112:E114"/>
    <mergeCell ref="F112:F114"/>
    <mergeCell ref="G112:H112"/>
    <mergeCell ref="I112:J112"/>
    <mergeCell ref="K112:L112"/>
    <mergeCell ref="M112:N112"/>
    <mergeCell ref="O112:P112"/>
    <mergeCell ref="Q112:R112"/>
    <mergeCell ref="S112:S114"/>
    <mergeCell ref="T112:T114"/>
    <mergeCell ref="G113:H113"/>
    <mergeCell ref="I113:J113"/>
    <mergeCell ref="K113:L113"/>
    <mergeCell ref="M113:N113"/>
    <mergeCell ref="O113:P113"/>
    <mergeCell ref="Q113:R113"/>
  </mergeCells>
  <conditionalFormatting sqref="T8:T13">
    <cfRule type="cellIs" dxfId="65" priority="22" operator="between">
      <formula>10</formula>
      <formula>25</formula>
    </cfRule>
    <cfRule type="cellIs" dxfId="64" priority="23" operator="between">
      <formula>5</formula>
      <formula>10</formula>
    </cfRule>
    <cfRule type="cellIs" dxfId="63" priority="24" operator="between">
      <formula>1</formula>
      <formula>5</formula>
    </cfRule>
  </conditionalFormatting>
  <conditionalFormatting sqref="T23:T28">
    <cfRule type="cellIs" dxfId="62" priority="19" operator="between">
      <formula>10</formula>
      <formula>25</formula>
    </cfRule>
    <cfRule type="cellIs" dxfId="61" priority="20" operator="between">
      <formula>5</formula>
      <formula>10</formula>
    </cfRule>
    <cfRule type="cellIs" dxfId="60" priority="21" operator="between">
      <formula>1</formula>
      <formula>5</formula>
    </cfRule>
  </conditionalFormatting>
  <conditionalFormatting sqref="T38:T43">
    <cfRule type="cellIs" dxfId="59" priority="16" operator="between">
      <formula>10</formula>
      <formula>25</formula>
    </cfRule>
    <cfRule type="cellIs" dxfId="58" priority="17" operator="between">
      <formula>5</formula>
      <formula>10</formula>
    </cfRule>
    <cfRule type="cellIs" dxfId="57" priority="18" operator="between">
      <formula>1</formula>
      <formula>5</formula>
    </cfRule>
  </conditionalFormatting>
  <conditionalFormatting sqref="T53:T58">
    <cfRule type="cellIs" dxfId="56" priority="13" operator="between">
      <formula>10</formula>
      <formula>25</formula>
    </cfRule>
    <cfRule type="cellIs" dxfId="55" priority="14" operator="between">
      <formula>5</formula>
      <formula>10</formula>
    </cfRule>
    <cfRule type="cellIs" dxfId="54" priority="15" operator="between">
      <formula>1</formula>
      <formula>5</formula>
    </cfRule>
  </conditionalFormatting>
  <conditionalFormatting sqref="T68:T73">
    <cfRule type="cellIs" dxfId="53" priority="10" operator="between">
      <formula>10</formula>
      <formula>25</formula>
    </cfRule>
    <cfRule type="cellIs" dxfId="52" priority="11" operator="between">
      <formula>5</formula>
      <formula>10</formula>
    </cfRule>
    <cfRule type="cellIs" dxfId="51" priority="12" operator="between">
      <formula>1</formula>
      <formula>5</formula>
    </cfRule>
  </conditionalFormatting>
  <conditionalFormatting sqref="T83:T88">
    <cfRule type="cellIs" dxfId="50" priority="7" operator="between">
      <formula>10</formula>
      <formula>25</formula>
    </cfRule>
    <cfRule type="cellIs" dxfId="49" priority="8" operator="between">
      <formula>5</formula>
      <formula>10</formula>
    </cfRule>
    <cfRule type="cellIs" dxfId="48" priority="9" operator="between">
      <formula>1</formula>
      <formula>5</formula>
    </cfRule>
  </conditionalFormatting>
  <conditionalFormatting sqref="T98:T103">
    <cfRule type="cellIs" dxfId="47" priority="4" operator="between">
      <formula>10</formula>
      <formula>25</formula>
    </cfRule>
    <cfRule type="cellIs" dxfId="46" priority="5" operator="between">
      <formula>5</formula>
      <formula>10</formula>
    </cfRule>
    <cfRule type="cellIs" dxfId="45" priority="6" operator="between">
      <formula>1</formula>
      <formula>5</formula>
    </cfRule>
  </conditionalFormatting>
  <conditionalFormatting sqref="T115:T119">
    <cfRule type="cellIs" dxfId="44" priority="1" operator="between">
      <formula>10</formula>
      <formula>25</formula>
    </cfRule>
    <cfRule type="cellIs" dxfId="43" priority="2" operator="between">
      <formula>5</formula>
      <formula>10</formula>
    </cfRule>
    <cfRule type="cellIs" dxfId="42" priority="3" operator="between">
      <formula>1</formula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&amp;CLUBRICACIÓN BASADA EN LA CONFIABILIDAD</oddHeader>
    <oddFooter>&amp;C(C) COPYRIGHT LUBRICARONLINE CENTRO DE EXCELENCIA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19"/>
  <sheetViews>
    <sheetView showGridLines="0" topLeftCell="A109" zoomScaleNormal="100" workbookViewId="0"/>
  </sheetViews>
  <sheetFormatPr baseColWidth="10" defaultRowHeight="15" x14ac:dyDescent="0.25"/>
  <cols>
    <col min="1" max="1" width="2.7109375" style="19" customWidth="1"/>
    <col min="2" max="4" width="3.7109375" style="25" customWidth="1"/>
    <col min="5" max="5" width="18.7109375" style="19" customWidth="1"/>
    <col min="6" max="6" width="12.7109375" style="19" customWidth="1"/>
    <col min="7" max="7" width="24" style="25" customWidth="1"/>
    <col min="8" max="8" width="48.7109375" style="25" customWidth="1"/>
    <col min="9" max="9" width="13.140625" style="25" customWidth="1"/>
    <col min="10" max="11" width="11.42578125" style="25"/>
    <col min="12" max="16384" width="11.42578125" style="19"/>
  </cols>
  <sheetData>
    <row r="3" spans="2:12" ht="31.5" customHeight="1" x14ac:dyDescent="0.25">
      <c r="B3" s="136" t="s">
        <v>28</v>
      </c>
      <c r="C3" s="136"/>
      <c r="D3" s="136"/>
      <c r="E3" s="136"/>
      <c r="F3" s="136"/>
      <c r="G3" s="136"/>
      <c r="H3" s="136"/>
      <c r="I3" s="136"/>
      <c r="J3" s="35"/>
      <c r="K3" s="35"/>
      <c r="L3" s="35"/>
    </row>
    <row r="4" spans="2:12" ht="31.5" customHeight="1" x14ac:dyDescent="0.25">
      <c r="B4" s="136"/>
      <c r="C4" s="136"/>
      <c r="D4" s="136"/>
      <c r="E4" s="136"/>
      <c r="F4" s="136"/>
      <c r="G4" s="136"/>
      <c r="H4" s="136"/>
      <c r="I4" s="136"/>
      <c r="J4" s="35"/>
      <c r="K4" s="35"/>
      <c r="L4" s="35"/>
    </row>
    <row r="5" spans="2:12" ht="15" customHeight="1" x14ac:dyDescent="0.25">
      <c r="B5" s="112" t="s">
        <v>29</v>
      </c>
      <c r="C5" s="112" t="s">
        <v>30</v>
      </c>
      <c r="D5" s="112" t="s">
        <v>39</v>
      </c>
      <c r="E5" s="112"/>
      <c r="F5" s="116" t="s">
        <v>116</v>
      </c>
      <c r="G5" s="147" t="s">
        <v>129</v>
      </c>
      <c r="H5" s="147" t="s">
        <v>128</v>
      </c>
      <c r="I5" s="147" t="s">
        <v>131</v>
      </c>
    </row>
    <row r="6" spans="2:12" ht="15" customHeight="1" x14ac:dyDescent="0.25">
      <c r="B6" s="112"/>
      <c r="C6" s="112"/>
      <c r="D6" s="112"/>
      <c r="E6" s="112"/>
      <c r="F6" s="116"/>
      <c r="G6" s="147"/>
      <c r="H6" s="147"/>
      <c r="I6" s="147"/>
    </row>
    <row r="7" spans="2:12" ht="15" customHeight="1" x14ac:dyDescent="0.25">
      <c r="B7" s="112"/>
      <c r="C7" s="112"/>
      <c r="D7" s="112"/>
      <c r="E7" s="112"/>
      <c r="F7" s="116"/>
      <c r="G7" s="147"/>
      <c r="H7" s="147"/>
      <c r="I7" s="147"/>
    </row>
    <row r="8" spans="2:12" ht="60" customHeight="1" x14ac:dyDescent="0.25">
      <c r="B8" s="18">
        <v>1</v>
      </c>
      <c r="C8" s="18">
        <v>1</v>
      </c>
      <c r="D8" s="18">
        <v>1</v>
      </c>
      <c r="E8" s="20" t="s">
        <v>40</v>
      </c>
      <c r="F8" s="34">
        <v>5.25</v>
      </c>
      <c r="G8" s="36" t="s">
        <v>134</v>
      </c>
      <c r="H8" s="37" t="s">
        <v>158</v>
      </c>
      <c r="I8" s="36">
        <v>500</v>
      </c>
    </row>
    <row r="9" spans="2:12" ht="60" customHeight="1" x14ac:dyDescent="0.25">
      <c r="B9" s="18"/>
      <c r="C9" s="18"/>
      <c r="D9" s="18">
        <v>2</v>
      </c>
      <c r="E9" s="20" t="s">
        <v>41</v>
      </c>
      <c r="F9" s="34">
        <v>3.8</v>
      </c>
      <c r="G9" s="36" t="s">
        <v>130</v>
      </c>
      <c r="H9" s="37" t="s">
        <v>132</v>
      </c>
      <c r="I9" s="36">
        <v>1000</v>
      </c>
    </row>
    <row r="10" spans="2:12" ht="60" customHeight="1" x14ac:dyDescent="0.25">
      <c r="B10" s="18"/>
      <c r="C10" s="18"/>
      <c r="D10" s="18">
        <v>3</v>
      </c>
      <c r="E10" s="20" t="s">
        <v>42</v>
      </c>
      <c r="F10" s="34">
        <v>3.4000000000000004</v>
      </c>
      <c r="G10" s="36" t="s">
        <v>130</v>
      </c>
      <c r="H10" s="37" t="s">
        <v>132</v>
      </c>
      <c r="I10" s="36">
        <v>1000</v>
      </c>
    </row>
    <row r="11" spans="2:12" ht="60" customHeight="1" x14ac:dyDescent="0.25">
      <c r="B11" s="18"/>
      <c r="C11" s="18"/>
      <c r="D11" s="18">
        <v>4</v>
      </c>
      <c r="E11" s="21" t="s">
        <v>43</v>
      </c>
      <c r="F11" s="34">
        <v>3.1500000000000004</v>
      </c>
      <c r="G11" s="36" t="s">
        <v>130</v>
      </c>
      <c r="H11" s="37" t="s">
        <v>135</v>
      </c>
      <c r="I11" s="36">
        <v>1000</v>
      </c>
    </row>
    <row r="12" spans="2:12" ht="60" customHeight="1" x14ac:dyDescent="0.25">
      <c r="B12" s="18"/>
      <c r="C12" s="18"/>
      <c r="D12" s="18">
        <v>5</v>
      </c>
      <c r="E12" s="22" t="s">
        <v>44</v>
      </c>
      <c r="F12" s="34">
        <v>3</v>
      </c>
      <c r="G12" s="36" t="s">
        <v>130</v>
      </c>
      <c r="H12" s="37" t="s">
        <v>135</v>
      </c>
      <c r="I12" s="36">
        <v>1000</v>
      </c>
    </row>
    <row r="13" spans="2:12" ht="60" customHeight="1" x14ac:dyDescent="0.25">
      <c r="B13" s="18"/>
      <c r="C13" s="18"/>
      <c r="D13" s="18">
        <v>6</v>
      </c>
      <c r="E13" s="23" t="s">
        <v>45</v>
      </c>
      <c r="F13" s="34">
        <v>11.799999999999999</v>
      </c>
      <c r="G13" s="36" t="s">
        <v>137</v>
      </c>
      <c r="H13" s="37" t="s">
        <v>138</v>
      </c>
      <c r="I13" s="36">
        <v>250</v>
      </c>
    </row>
    <row r="18" spans="2:12" ht="30.75" customHeight="1" x14ac:dyDescent="0.25">
      <c r="B18" s="136" t="s">
        <v>28</v>
      </c>
      <c r="C18" s="136"/>
      <c r="D18" s="136"/>
      <c r="E18" s="136"/>
      <c r="F18" s="136"/>
      <c r="G18" s="136"/>
      <c r="H18" s="136"/>
      <c r="I18" s="136"/>
      <c r="J18" s="35"/>
      <c r="K18" s="35"/>
      <c r="L18" s="35"/>
    </row>
    <row r="19" spans="2:12" ht="30" customHeight="1" x14ac:dyDescent="0.25">
      <c r="B19" s="136"/>
      <c r="C19" s="136"/>
      <c r="D19" s="136"/>
      <c r="E19" s="136"/>
      <c r="F19" s="136"/>
      <c r="G19" s="136"/>
      <c r="H19" s="136"/>
      <c r="I19" s="136"/>
      <c r="J19" s="35"/>
      <c r="K19" s="35"/>
      <c r="L19" s="35"/>
    </row>
    <row r="20" spans="2:12" ht="15" customHeight="1" x14ac:dyDescent="0.25">
      <c r="B20" s="112" t="s">
        <v>29</v>
      </c>
      <c r="C20" s="112" t="s">
        <v>30</v>
      </c>
      <c r="D20" s="112" t="s">
        <v>39</v>
      </c>
      <c r="E20" s="112"/>
      <c r="F20" s="116" t="s">
        <v>116</v>
      </c>
      <c r="G20" s="147" t="s">
        <v>129</v>
      </c>
      <c r="H20" s="147" t="s">
        <v>128</v>
      </c>
      <c r="I20" s="147" t="s">
        <v>131</v>
      </c>
    </row>
    <row r="21" spans="2:12" ht="15" customHeight="1" x14ac:dyDescent="0.25">
      <c r="B21" s="112"/>
      <c r="C21" s="112"/>
      <c r="D21" s="112"/>
      <c r="E21" s="112"/>
      <c r="F21" s="116"/>
      <c r="G21" s="147"/>
      <c r="H21" s="147"/>
      <c r="I21" s="147"/>
    </row>
    <row r="22" spans="2:12" ht="15" customHeight="1" x14ac:dyDescent="0.25">
      <c r="B22" s="112"/>
      <c r="C22" s="112"/>
      <c r="D22" s="112"/>
      <c r="E22" s="112"/>
      <c r="F22" s="116"/>
      <c r="G22" s="147"/>
      <c r="H22" s="147"/>
      <c r="I22" s="147"/>
    </row>
    <row r="23" spans="2:12" ht="60" customHeight="1" x14ac:dyDescent="0.25">
      <c r="B23" s="18"/>
      <c r="C23" s="18"/>
      <c r="D23" s="18">
        <v>7</v>
      </c>
      <c r="E23" s="20" t="s">
        <v>46</v>
      </c>
      <c r="F23" s="34">
        <v>2</v>
      </c>
      <c r="G23" s="36" t="s">
        <v>130</v>
      </c>
      <c r="H23" s="37" t="s">
        <v>136</v>
      </c>
      <c r="I23" s="36">
        <v>1000</v>
      </c>
    </row>
    <row r="24" spans="2:12" ht="60" customHeight="1" x14ac:dyDescent="0.25">
      <c r="B24" s="18"/>
      <c r="C24" s="18"/>
      <c r="D24" s="18">
        <v>8</v>
      </c>
      <c r="E24" s="20" t="s">
        <v>47</v>
      </c>
      <c r="F24" s="34">
        <v>7.4</v>
      </c>
      <c r="G24" s="36" t="s">
        <v>140</v>
      </c>
      <c r="H24" s="37" t="s">
        <v>139</v>
      </c>
      <c r="I24" s="36">
        <v>500</v>
      </c>
    </row>
    <row r="25" spans="2:12" ht="60" customHeight="1" x14ac:dyDescent="0.25">
      <c r="B25" s="18"/>
      <c r="C25" s="18"/>
      <c r="D25" s="18">
        <v>9</v>
      </c>
      <c r="E25" s="22" t="s">
        <v>48</v>
      </c>
      <c r="F25" s="34">
        <v>3.4000000000000004</v>
      </c>
      <c r="G25" s="36" t="s">
        <v>130</v>
      </c>
      <c r="H25" s="37" t="s">
        <v>138</v>
      </c>
      <c r="I25" s="36">
        <v>1000</v>
      </c>
    </row>
    <row r="26" spans="2:12" ht="60" customHeight="1" x14ac:dyDescent="0.25">
      <c r="B26" s="18"/>
      <c r="C26" s="18"/>
      <c r="D26" s="18">
        <v>10</v>
      </c>
      <c r="E26" s="20" t="s">
        <v>49</v>
      </c>
      <c r="F26" s="34">
        <v>2.3000000000000003</v>
      </c>
      <c r="G26" s="36" t="s">
        <v>130</v>
      </c>
      <c r="H26" s="37" t="s">
        <v>132</v>
      </c>
      <c r="I26" s="36">
        <v>1000</v>
      </c>
    </row>
    <row r="27" spans="2:12" ht="60" customHeight="1" x14ac:dyDescent="0.25">
      <c r="B27" s="18">
        <v>1</v>
      </c>
      <c r="C27" s="18">
        <v>2</v>
      </c>
      <c r="D27" s="18">
        <v>1</v>
      </c>
      <c r="E27" s="20" t="s">
        <v>50</v>
      </c>
      <c r="F27" s="34">
        <v>3.5</v>
      </c>
      <c r="G27" s="36" t="s">
        <v>130</v>
      </c>
      <c r="H27" s="37" t="s">
        <v>156</v>
      </c>
      <c r="I27" s="36">
        <v>1000</v>
      </c>
    </row>
    <row r="28" spans="2:12" ht="60" customHeight="1" x14ac:dyDescent="0.25">
      <c r="B28" s="18"/>
      <c r="C28" s="18"/>
      <c r="D28" s="18">
        <v>2</v>
      </c>
      <c r="E28" s="23" t="s">
        <v>51</v>
      </c>
      <c r="F28" s="34">
        <v>3.5</v>
      </c>
      <c r="G28" s="36" t="s">
        <v>130</v>
      </c>
      <c r="H28" s="37" t="s">
        <v>156</v>
      </c>
      <c r="I28" s="36">
        <v>1000</v>
      </c>
    </row>
    <row r="33" spans="2:12" ht="30" customHeight="1" x14ac:dyDescent="0.25">
      <c r="B33" s="136" t="s">
        <v>28</v>
      </c>
      <c r="C33" s="136"/>
      <c r="D33" s="136"/>
      <c r="E33" s="136"/>
      <c r="F33" s="136"/>
      <c r="G33" s="136"/>
      <c r="H33" s="136"/>
      <c r="I33" s="136"/>
      <c r="J33" s="35"/>
      <c r="K33" s="35"/>
      <c r="L33" s="35"/>
    </row>
    <row r="34" spans="2:12" ht="31.5" customHeight="1" x14ac:dyDescent="0.25">
      <c r="B34" s="136"/>
      <c r="C34" s="136"/>
      <c r="D34" s="136"/>
      <c r="E34" s="136"/>
      <c r="F34" s="136"/>
      <c r="G34" s="136"/>
      <c r="H34" s="136"/>
      <c r="I34" s="136"/>
      <c r="J34" s="35"/>
      <c r="K34" s="35"/>
      <c r="L34" s="35"/>
    </row>
    <row r="35" spans="2:12" ht="15" customHeight="1" x14ac:dyDescent="0.25">
      <c r="B35" s="112" t="s">
        <v>29</v>
      </c>
      <c r="C35" s="112" t="s">
        <v>30</v>
      </c>
      <c r="D35" s="112" t="s">
        <v>39</v>
      </c>
      <c r="E35" s="112"/>
      <c r="F35" s="116" t="s">
        <v>116</v>
      </c>
      <c r="G35" s="147" t="s">
        <v>129</v>
      </c>
      <c r="H35" s="147" t="s">
        <v>128</v>
      </c>
      <c r="I35" s="147" t="s">
        <v>131</v>
      </c>
    </row>
    <row r="36" spans="2:12" ht="15" customHeight="1" x14ac:dyDescent="0.25">
      <c r="B36" s="112"/>
      <c r="C36" s="112"/>
      <c r="D36" s="112"/>
      <c r="E36" s="112"/>
      <c r="F36" s="116"/>
      <c r="G36" s="147"/>
      <c r="H36" s="147"/>
      <c r="I36" s="147"/>
    </row>
    <row r="37" spans="2:12" ht="15" customHeight="1" x14ac:dyDescent="0.25">
      <c r="B37" s="112"/>
      <c r="C37" s="112"/>
      <c r="D37" s="112"/>
      <c r="E37" s="112"/>
      <c r="F37" s="116"/>
      <c r="G37" s="147"/>
      <c r="H37" s="147"/>
      <c r="I37" s="147"/>
    </row>
    <row r="38" spans="2:12" ht="60" customHeight="1" x14ac:dyDescent="0.25">
      <c r="B38" s="18"/>
      <c r="C38" s="18"/>
      <c r="D38" s="18">
        <v>3</v>
      </c>
      <c r="E38" s="20" t="s">
        <v>52</v>
      </c>
      <c r="F38" s="34">
        <v>3.7</v>
      </c>
      <c r="G38" s="36" t="s">
        <v>130</v>
      </c>
      <c r="H38" s="37" t="s">
        <v>141</v>
      </c>
      <c r="I38" s="36">
        <v>1000</v>
      </c>
    </row>
    <row r="39" spans="2:12" ht="60" customHeight="1" x14ac:dyDescent="0.25">
      <c r="B39" s="18"/>
      <c r="C39" s="18"/>
      <c r="D39" s="18">
        <v>4</v>
      </c>
      <c r="E39" s="20" t="s">
        <v>53</v>
      </c>
      <c r="F39" s="34">
        <v>7.8000000000000007</v>
      </c>
      <c r="G39" s="36" t="s">
        <v>134</v>
      </c>
      <c r="H39" s="37" t="s">
        <v>142</v>
      </c>
      <c r="I39" s="36">
        <v>500</v>
      </c>
    </row>
    <row r="40" spans="2:12" ht="60" customHeight="1" x14ac:dyDescent="0.25">
      <c r="B40" s="18"/>
      <c r="C40" s="18"/>
      <c r="D40" s="18">
        <v>5</v>
      </c>
      <c r="E40" s="21" t="s">
        <v>54</v>
      </c>
      <c r="F40" s="34">
        <v>7.0499999999999989</v>
      </c>
      <c r="G40" s="36" t="s">
        <v>140</v>
      </c>
      <c r="H40" s="37" t="s">
        <v>160</v>
      </c>
      <c r="I40" s="36">
        <v>500</v>
      </c>
    </row>
    <row r="41" spans="2:12" ht="60" customHeight="1" x14ac:dyDescent="0.25">
      <c r="B41" s="18"/>
      <c r="C41" s="18"/>
      <c r="D41" s="18">
        <v>6</v>
      </c>
      <c r="E41" s="20" t="s">
        <v>55</v>
      </c>
      <c r="F41" s="34">
        <v>14.600000000000001</v>
      </c>
      <c r="G41" s="36" t="s">
        <v>133</v>
      </c>
      <c r="H41" s="37" t="s">
        <v>159</v>
      </c>
      <c r="I41" s="36">
        <v>250</v>
      </c>
    </row>
    <row r="42" spans="2:12" ht="60" customHeight="1" x14ac:dyDescent="0.25">
      <c r="B42" s="18"/>
      <c r="C42" s="18"/>
      <c r="D42" s="18">
        <v>7</v>
      </c>
      <c r="E42" s="21" t="s">
        <v>56</v>
      </c>
      <c r="F42" s="34">
        <v>4.8</v>
      </c>
      <c r="G42" s="36" t="s">
        <v>130</v>
      </c>
      <c r="H42" s="37" t="s">
        <v>161</v>
      </c>
      <c r="I42" s="36">
        <v>1000</v>
      </c>
    </row>
    <row r="43" spans="2:12" ht="60" customHeight="1" x14ac:dyDescent="0.25">
      <c r="B43" s="18"/>
      <c r="C43" s="18"/>
      <c r="D43" s="18">
        <v>8</v>
      </c>
      <c r="E43" s="20" t="s">
        <v>57</v>
      </c>
      <c r="F43" s="34">
        <v>12.600000000000001</v>
      </c>
      <c r="G43" s="36" t="s">
        <v>133</v>
      </c>
      <c r="H43" s="37" t="s">
        <v>143</v>
      </c>
      <c r="I43" s="36">
        <v>250</v>
      </c>
    </row>
    <row r="48" spans="2:12" ht="30.75" customHeight="1" x14ac:dyDescent="0.25">
      <c r="B48" s="136" t="s">
        <v>28</v>
      </c>
      <c r="C48" s="136"/>
      <c r="D48" s="136"/>
      <c r="E48" s="136"/>
      <c r="F48" s="136"/>
      <c r="G48" s="136"/>
      <c r="H48" s="136"/>
      <c r="I48" s="136"/>
      <c r="J48" s="35"/>
      <c r="K48" s="35"/>
      <c r="L48" s="35"/>
    </row>
    <row r="49" spans="2:12" ht="30.75" customHeight="1" x14ac:dyDescent="0.25">
      <c r="B49" s="136"/>
      <c r="C49" s="136"/>
      <c r="D49" s="136"/>
      <c r="E49" s="136"/>
      <c r="F49" s="136"/>
      <c r="G49" s="136"/>
      <c r="H49" s="136"/>
      <c r="I49" s="136"/>
      <c r="J49" s="35"/>
      <c r="K49" s="35"/>
      <c r="L49" s="35"/>
    </row>
    <row r="50" spans="2:12" ht="15" customHeight="1" x14ac:dyDescent="0.25">
      <c r="B50" s="112" t="s">
        <v>29</v>
      </c>
      <c r="C50" s="112" t="s">
        <v>30</v>
      </c>
      <c r="D50" s="112" t="s">
        <v>39</v>
      </c>
      <c r="E50" s="112"/>
      <c r="F50" s="116" t="s">
        <v>116</v>
      </c>
      <c r="G50" s="147" t="s">
        <v>129</v>
      </c>
      <c r="H50" s="147" t="s">
        <v>128</v>
      </c>
      <c r="I50" s="147" t="s">
        <v>131</v>
      </c>
    </row>
    <row r="51" spans="2:12" ht="15" customHeight="1" x14ac:dyDescent="0.25">
      <c r="B51" s="112"/>
      <c r="C51" s="112"/>
      <c r="D51" s="112"/>
      <c r="E51" s="112"/>
      <c r="F51" s="116"/>
      <c r="G51" s="147"/>
      <c r="H51" s="147"/>
      <c r="I51" s="147"/>
    </row>
    <row r="52" spans="2:12" ht="15" customHeight="1" x14ac:dyDescent="0.25">
      <c r="B52" s="112"/>
      <c r="C52" s="112"/>
      <c r="D52" s="112"/>
      <c r="E52" s="112"/>
      <c r="F52" s="116"/>
      <c r="G52" s="147"/>
      <c r="H52" s="147"/>
      <c r="I52" s="147"/>
    </row>
    <row r="53" spans="2:12" ht="60" customHeight="1" x14ac:dyDescent="0.25">
      <c r="B53" s="18"/>
      <c r="C53" s="18"/>
      <c r="D53" s="18">
        <v>9</v>
      </c>
      <c r="E53" s="22" t="s">
        <v>58</v>
      </c>
      <c r="F53" s="34">
        <v>2.6</v>
      </c>
      <c r="G53" s="36" t="s">
        <v>130</v>
      </c>
      <c r="H53" s="37" t="s">
        <v>136</v>
      </c>
      <c r="I53" s="36">
        <v>1000</v>
      </c>
    </row>
    <row r="54" spans="2:12" ht="60" customHeight="1" x14ac:dyDescent="0.25">
      <c r="B54" s="18"/>
      <c r="C54" s="18"/>
      <c r="D54" s="18">
        <v>10</v>
      </c>
      <c r="E54" s="20" t="s">
        <v>59</v>
      </c>
      <c r="F54" s="34">
        <v>5.25</v>
      </c>
      <c r="G54" s="36" t="s">
        <v>134</v>
      </c>
      <c r="H54" s="37" t="s">
        <v>157</v>
      </c>
      <c r="I54" s="36">
        <v>500</v>
      </c>
    </row>
    <row r="55" spans="2:12" ht="60" customHeight="1" x14ac:dyDescent="0.25">
      <c r="B55" s="18"/>
      <c r="C55" s="18"/>
      <c r="D55" s="18">
        <v>11</v>
      </c>
      <c r="E55" s="21" t="s">
        <v>60</v>
      </c>
      <c r="F55" s="34">
        <v>7.5</v>
      </c>
      <c r="G55" s="36" t="s">
        <v>134</v>
      </c>
      <c r="H55" s="37" t="s">
        <v>148</v>
      </c>
      <c r="I55" s="36">
        <v>500</v>
      </c>
    </row>
    <row r="56" spans="2:12" ht="60" customHeight="1" x14ac:dyDescent="0.25">
      <c r="B56" s="18">
        <v>1</v>
      </c>
      <c r="C56" s="18">
        <v>3</v>
      </c>
      <c r="D56" s="18">
        <v>1</v>
      </c>
      <c r="E56" s="20" t="s">
        <v>126</v>
      </c>
      <c r="F56" s="34">
        <v>2.4</v>
      </c>
      <c r="G56" s="36" t="s">
        <v>130</v>
      </c>
      <c r="H56" s="37" t="s">
        <v>144</v>
      </c>
      <c r="I56" s="36">
        <v>1000</v>
      </c>
    </row>
    <row r="57" spans="2:12" ht="60" customHeight="1" x14ac:dyDescent="0.25">
      <c r="B57" s="18"/>
      <c r="C57" s="18"/>
      <c r="D57" s="18">
        <v>2</v>
      </c>
      <c r="E57" s="20" t="s">
        <v>62</v>
      </c>
      <c r="F57" s="34">
        <v>10.600000000000001</v>
      </c>
      <c r="G57" s="36" t="s">
        <v>133</v>
      </c>
      <c r="H57" s="37" t="s">
        <v>145</v>
      </c>
      <c r="I57" s="36">
        <v>250</v>
      </c>
    </row>
    <row r="58" spans="2:12" ht="60" customHeight="1" x14ac:dyDescent="0.25">
      <c r="B58" s="18"/>
      <c r="C58" s="18"/>
      <c r="D58" s="18">
        <v>3</v>
      </c>
      <c r="E58" s="20" t="s">
        <v>63</v>
      </c>
      <c r="F58" s="34">
        <v>6</v>
      </c>
      <c r="G58" s="36" t="s">
        <v>134</v>
      </c>
      <c r="H58" s="37" t="s">
        <v>146</v>
      </c>
      <c r="I58" s="36">
        <v>500</v>
      </c>
    </row>
    <row r="63" spans="2:12" ht="30" customHeight="1" x14ac:dyDescent="0.25">
      <c r="B63" s="136" t="s">
        <v>28</v>
      </c>
      <c r="C63" s="136"/>
      <c r="D63" s="136"/>
      <c r="E63" s="136"/>
      <c r="F63" s="136"/>
      <c r="G63" s="136"/>
      <c r="H63" s="136"/>
      <c r="I63" s="136"/>
      <c r="J63" s="35"/>
      <c r="K63" s="35"/>
      <c r="L63" s="35"/>
    </row>
    <row r="64" spans="2:12" ht="30.75" customHeight="1" x14ac:dyDescent="0.25">
      <c r="B64" s="136"/>
      <c r="C64" s="136"/>
      <c r="D64" s="136"/>
      <c r="E64" s="136"/>
      <c r="F64" s="136"/>
      <c r="G64" s="136"/>
      <c r="H64" s="136"/>
      <c r="I64" s="136"/>
      <c r="J64" s="35"/>
      <c r="K64" s="35"/>
      <c r="L64" s="35"/>
    </row>
    <row r="65" spans="2:12" ht="15" customHeight="1" x14ac:dyDescent="0.25">
      <c r="B65" s="112" t="s">
        <v>29</v>
      </c>
      <c r="C65" s="112" t="s">
        <v>30</v>
      </c>
      <c r="D65" s="112" t="s">
        <v>39</v>
      </c>
      <c r="E65" s="112"/>
      <c r="F65" s="116" t="s">
        <v>116</v>
      </c>
      <c r="G65" s="147" t="s">
        <v>129</v>
      </c>
      <c r="H65" s="147" t="s">
        <v>128</v>
      </c>
      <c r="I65" s="147" t="s">
        <v>131</v>
      </c>
    </row>
    <row r="66" spans="2:12" ht="15" customHeight="1" x14ac:dyDescent="0.25">
      <c r="B66" s="112"/>
      <c r="C66" s="112"/>
      <c r="D66" s="112"/>
      <c r="E66" s="112"/>
      <c r="F66" s="116"/>
      <c r="G66" s="147"/>
      <c r="H66" s="147"/>
      <c r="I66" s="147"/>
    </row>
    <row r="67" spans="2:12" ht="15" customHeight="1" x14ac:dyDescent="0.25">
      <c r="B67" s="112"/>
      <c r="C67" s="112"/>
      <c r="D67" s="112"/>
      <c r="E67" s="112"/>
      <c r="F67" s="116"/>
      <c r="G67" s="147"/>
      <c r="H67" s="147"/>
      <c r="I67" s="147"/>
    </row>
    <row r="68" spans="2:12" ht="60" customHeight="1" x14ac:dyDescent="0.25">
      <c r="B68" s="18"/>
      <c r="C68" s="18"/>
      <c r="D68" s="18">
        <v>4</v>
      </c>
      <c r="E68" s="22" t="s">
        <v>87</v>
      </c>
      <c r="F68" s="34">
        <v>9.8000000000000007</v>
      </c>
      <c r="G68" s="36" t="s">
        <v>134</v>
      </c>
      <c r="H68" s="37" t="s">
        <v>154</v>
      </c>
      <c r="I68" s="36">
        <v>500</v>
      </c>
    </row>
    <row r="69" spans="2:12" ht="60" customHeight="1" x14ac:dyDescent="0.25">
      <c r="B69" s="18"/>
      <c r="C69" s="18"/>
      <c r="D69" s="18">
        <v>5</v>
      </c>
      <c r="E69" s="20" t="s">
        <v>88</v>
      </c>
      <c r="F69" s="34">
        <v>3.9000000000000004</v>
      </c>
      <c r="G69" s="36" t="s">
        <v>130</v>
      </c>
      <c r="H69" s="37" t="s">
        <v>155</v>
      </c>
      <c r="I69" s="36">
        <v>1000</v>
      </c>
    </row>
    <row r="70" spans="2:12" ht="60" customHeight="1" x14ac:dyDescent="0.25">
      <c r="B70" s="18">
        <v>2</v>
      </c>
      <c r="C70" s="18">
        <v>1</v>
      </c>
      <c r="D70" s="18">
        <v>1</v>
      </c>
      <c r="E70" s="20" t="s">
        <v>66</v>
      </c>
      <c r="F70" s="34">
        <v>3.1000000000000005</v>
      </c>
      <c r="G70" s="36" t="s">
        <v>130</v>
      </c>
      <c r="H70" s="37" t="s">
        <v>170</v>
      </c>
      <c r="I70" s="36">
        <v>1000</v>
      </c>
    </row>
    <row r="71" spans="2:12" ht="60" customHeight="1" x14ac:dyDescent="0.25">
      <c r="B71" s="18"/>
      <c r="C71" s="18"/>
      <c r="D71" s="18">
        <v>2</v>
      </c>
      <c r="E71" s="20" t="s">
        <v>67</v>
      </c>
      <c r="F71" s="34">
        <v>3.3000000000000003</v>
      </c>
      <c r="G71" s="36" t="s">
        <v>130</v>
      </c>
      <c r="H71" s="37" t="s">
        <v>171</v>
      </c>
      <c r="I71" s="36">
        <v>1000</v>
      </c>
    </row>
    <row r="72" spans="2:12" ht="60" customHeight="1" x14ac:dyDescent="0.25">
      <c r="B72" s="18"/>
      <c r="C72" s="18"/>
      <c r="D72" s="18">
        <v>3</v>
      </c>
      <c r="E72" s="20" t="s">
        <v>124</v>
      </c>
      <c r="F72" s="34">
        <v>6.4499999999999993</v>
      </c>
      <c r="G72" s="36" t="s">
        <v>134</v>
      </c>
      <c r="H72" s="37" t="s">
        <v>164</v>
      </c>
      <c r="I72" s="36">
        <v>500</v>
      </c>
    </row>
    <row r="73" spans="2:12" ht="60" customHeight="1" x14ac:dyDescent="0.25">
      <c r="B73" s="18"/>
      <c r="C73" s="18"/>
      <c r="D73" s="18">
        <v>4</v>
      </c>
      <c r="E73" s="23" t="s">
        <v>69</v>
      </c>
      <c r="F73" s="34">
        <v>7.9500000000000011</v>
      </c>
      <c r="G73" s="36" t="s">
        <v>134</v>
      </c>
      <c r="H73" s="37" t="s">
        <v>165</v>
      </c>
      <c r="I73" s="36">
        <v>500</v>
      </c>
    </row>
    <row r="74" spans="2:12" ht="15" customHeight="1" x14ac:dyDescent="0.25"/>
    <row r="75" spans="2:12" ht="15" customHeight="1" x14ac:dyDescent="0.25"/>
    <row r="76" spans="2:12" ht="15" customHeight="1" x14ac:dyDescent="0.25"/>
    <row r="77" spans="2:12" ht="15" customHeight="1" x14ac:dyDescent="0.25"/>
    <row r="78" spans="2:12" ht="30.75" customHeight="1" x14ac:dyDescent="0.25">
      <c r="B78" s="136" t="s">
        <v>28</v>
      </c>
      <c r="C78" s="136"/>
      <c r="D78" s="136"/>
      <c r="E78" s="136"/>
      <c r="F78" s="136"/>
      <c r="G78" s="136"/>
      <c r="H78" s="136"/>
      <c r="I78" s="136"/>
      <c r="J78" s="35"/>
      <c r="K78" s="35"/>
      <c r="L78" s="35"/>
    </row>
    <row r="79" spans="2:12" ht="29.25" customHeight="1" x14ac:dyDescent="0.25">
      <c r="B79" s="136"/>
      <c r="C79" s="136"/>
      <c r="D79" s="136"/>
      <c r="E79" s="136"/>
      <c r="F79" s="136"/>
      <c r="G79" s="136"/>
      <c r="H79" s="136"/>
      <c r="I79" s="136"/>
      <c r="J79" s="35"/>
      <c r="K79" s="35"/>
      <c r="L79" s="35"/>
    </row>
    <row r="80" spans="2:12" ht="15" customHeight="1" x14ac:dyDescent="0.25">
      <c r="B80" s="112" t="s">
        <v>29</v>
      </c>
      <c r="C80" s="112" t="s">
        <v>30</v>
      </c>
      <c r="D80" s="112" t="s">
        <v>39</v>
      </c>
      <c r="E80" s="112"/>
      <c r="F80" s="116" t="s">
        <v>116</v>
      </c>
      <c r="G80" s="147" t="s">
        <v>129</v>
      </c>
      <c r="H80" s="147" t="s">
        <v>128</v>
      </c>
      <c r="I80" s="147" t="s">
        <v>131</v>
      </c>
    </row>
    <row r="81" spans="2:12" ht="15" customHeight="1" x14ac:dyDescent="0.25">
      <c r="B81" s="112"/>
      <c r="C81" s="112"/>
      <c r="D81" s="112"/>
      <c r="E81" s="112"/>
      <c r="F81" s="116"/>
      <c r="G81" s="147"/>
      <c r="H81" s="147"/>
      <c r="I81" s="147"/>
    </row>
    <row r="82" spans="2:12" ht="15" customHeight="1" x14ac:dyDescent="0.25">
      <c r="B82" s="112"/>
      <c r="C82" s="112"/>
      <c r="D82" s="112"/>
      <c r="E82" s="112"/>
      <c r="F82" s="116"/>
      <c r="G82" s="147"/>
      <c r="H82" s="147"/>
      <c r="I82" s="147"/>
    </row>
    <row r="83" spans="2:12" ht="60" customHeight="1" x14ac:dyDescent="0.25">
      <c r="B83" s="18"/>
      <c r="C83" s="18"/>
      <c r="D83" s="18">
        <v>5</v>
      </c>
      <c r="E83" s="20" t="s">
        <v>70</v>
      </c>
      <c r="F83" s="34">
        <v>6.7499999999999982</v>
      </c>
      <c r="G83" s="36" t="s">
        <v>140</v>
      </c>
      <c r="H83" s="37" t="s">
        <v>169</v>
      </c>
      <c r="I83" s="36">
        <v>500</v>
      </c>
    </row>
    <row r="84" spans="2:12" ht="60" customHeight="1" x14ac:dyDescent="0.25">
      <c r="B84" s="18"/>
      <c r="C84" s="18"/>
      <c r="D84" s="18">
        <v>6</v>
      </c>
      <c r="E84" s="20" t="s">
        <v>71</v>
      </c>
      <c r="F84" s="34">
        <v>2.9000000000000004</v>
      </c>
      <c r="G84" s="36" t="s">
        <v>130</v>
      </c>
      <c r="H84" s="37" t="s">
        <v>167</v>
      </c>
      <c r="I84" s="36">
        <v>1000</v>
      </c>
    </row>
    <row r="85" spans="2:12" ht="60" customHeight="1" x14ac:dyDescent="0.25">
      <c r="B85" s="18"/>
      <c r="C85" s="18"/>
      <c r="D85" s="18">
        <v>7</v>
      </c>
      <c r="E85" s="20" t="s">
        <v>72</v>
      </c>
      <c r="F85" s="34">
        <v>6.8000000000000007</v>
      </c>
      <c r="G85" s="36" t="s">
        <v>140</v>
      </c>
      <c r="H85" s="37" t="s">
        <v>168</v>
      </c>
      <c r="I85" s="36">
        <v>500</v>
      </c>
    </row>
    <row r="86" spans="2:12" ht="60" customHeight="1" x14ac:dyDescent="0.25">
      <c r="B86" s="18"/>
      <c r="C86" s="18"/>
      <c r="D86" s="18">
        <v>8</v>
      </c>
      <c r="E86" s="22" t="s">
        <v>73</v>
      </c>
      <c r="F86" s="34">
        <v>2.9499999999999997</v>
      </c>
      <c r="G86" s="36" t="s">
        <v>130</v>
      </c>
      <c r="H86" s="37" t="s">
        <v>166</v>
      </c>
      <c r="I86" s="36">
        <v>1000</v>
      </c>
    </row>
    <row r="87" spans="2:12" ht="60" customHeight="1" x14ac:dyDescent="0.25">
      <c r="B87" s="18">
        <v>3</v>
      </c>
      <c r="C87" s="18">
        <v>1</v>
      </c>
      <c r="D87" s="18">
        <v>1</v>
      </c>
      <c r="E87" s="20" t="s">
        <v>74</v>
      </c>
      <c r="F87" s="34">
        <v>18.5</v>
      </c>
      <c r="G87" s="36" t="s">
        <v>133</v>
      </c>
      <c r="H87" s="37" t="s">
        <v>142</v>
      </c>
      <c r="I87" s="36">
        <v>250</v>
      </c>
    </row>
    <row r="88" spans="2:12" ht="60" customHeight="1" x14ac:dyDescent="0.25">
      <c r="B88" s="18"/>
      <c r="C88" s="18"/>
      <c r="D88" s="18">
        <v>2</v>
      </c>
      <c r="E88" s="20" t="s">
        <v>89</v>
      </c>
      <c r="F88" s="34">
        <v>4.0999999999999996</v>
      </c>
      <c r="G88" s="36" t="s">
        <v>130</v>
      </c>
      <c r="H88" s="37" t="s">
        <v>132</v>
      </c>
      <c r="I88" s="36">
        <v>1000</v>
      </c>
    </row>
    <row r="93" spans="2:12" ht="30" customHeight="1" x14ac:dyDescent="0.25">
      <c r="B93" s="136" t="s">
        <v>28</v>
      </c>
      <c r="C93" s="136"/>
      <c r="D93" s="136"/>
      <c r="E93" s="136"/>
      <c r="F93" s="136"/>
      <c r="G93" s="136"/>
      <c r="H93" s="136"/>
      <c r="I93" s="136"/>
      <c r="J93" s="35"/>
      <c r="K93" s="35"/>
      <c r="L93" s="35"/>
    </row>
    <row r="94" spans="2:12" ht="30" customHeight="1" x14ac:dyDescent="0.25">
      <c r="B94" s="136"/>
      <c r="C94" s="136"/>
      <c r="D94" s="136"/>
      <c r="E94" s="136"/>
      <c r="F94" s="136"/>
      <c r="G94" s="136"/>
      <c r="H94" s="136"/>
      <c r="I94" s="136"/>
      <c r="J94" s="35"/>
      <c r="K94" s="35"/>
      <c r="L94" s="35"/>
    </row>
    <row r="95" spans="2:12" ht="15" customHeight="1" x14ac:dyDescent="0.25">
      <c r="B95" s="112" t="s">
        <v>29</v>
      </c>
      <c r="C95" s="112" t="s">
        <v>30</v>
      </c>
      <c r="D95" s="112" t="s">
        <v>39</v>
      </c>
      <c r="E95" s="112"/>
      <c r="F95" s="116" t="s">
        <v>116</v>
      </c>
      <c r="G95" s="147" t="s">
        <v>129</v>
      </c>
      <c r="H95" s="147" t="s">
        <v>128</v>
      </c>
      <c r="I95" s="147" t="s">
        <v>131</v>
      </c>
    </row>
    <row r="96" spans="2:12" ht="15" customHeight="1" x14ac:dyDescent="0.25">
      <c r="B96" s="112"/>
      <c r="C96" s="112"/>
      <c r="D96" s="112"/>
      <c r="E96" s="112"/>
      <c r="F96" s="116"/>
      <c r="G96" s="147"/>
      <c r="H96" s="147"/>
      <c r="I96" s="147"/>
    </row>
    <row r="97" spans="2:12" ht="15" customHeight="1" x14ac:dyDescent="0.25">
      <c r="B97" s="112"/>
      <c r="C97" s="112"/>
      <c r="D97" s="112"/>
      <c r="E97" s="112"/>
      <c r="F97" s="116"/>
      <c r="G97" s="147"/>
      <c r="H97" s="147"/>
      <c r="I97" s="147"/>
    </row>
    <row r="98" spans="2:12" ht="60" customHeight="1" x14ac:dyDescent="0.25">
      <c r="B98" s="18"/>
      <c r="C98" s="18"/>
      <c r="D98" s="18">
        <v>3</v>
      </c>
      <c r="E98" s="20" t="s">
        <v>90</v>
      </c>
      <c r="F98" s="34">
        <v>4.5000000000000009</v>
      </c>
      <c r="G98" s="36" t="s">
        <v>130</v>
      </c>
      <c r="H98" s="37" t="s">
        <v>152</v>
      </c>
      <c r="I98" s="36">
        <v>1000</v>
      </c>
    </row>
    <row r="99" spans="2:12" ht="60" customHeight="1" x14ac:dyDescent="0.25">
      <c r="B99" s="18"/>
      <c r="C99" s="18"/>
      <c r="D99" s="18">
        <v>4</v>
      </c>
      <c r="E99" s="20" t="s">
        <v>91</v>
      </c>
      <c r="F99" s="34">
        <v>2.6</v>
      </c>
      <c r="G99" s="36" t="s">
        <v>130</v>
      </c>
      <c r="H99" s="37" t="s">
        <v>153</v>
      </c>
      <c r="I99" s="36">
        <v>1000</v>
      </c>
    </row>
    <row r="100" spans="2:12" ht="60" customHeight="1" x14ac:dyDescent="0.25">
      <c r="B100" s="18">
        <v>3</v>
      </c>
      <c r="C100" s="18">
        <v>2</v>
      </c>
      <c r="D100" s="18">
        <v>1</v>
      </c>
      <c r="E100" s="20" t="s">
        <v>92</v>
      </c>
      <c r="F100" s="34">
        <v>7.6000000000000014</v>
      </c>
      <c r="G100" s="36" t="s">
        <v>134</v>
      </c>
      <c r="H100" s="37" t="s">
        <v>150</v>
      </c>
      <c r="I100" s="36">
        <v>500</v>
      </c>
    </row>
    <row r="101" spans="2:12" ht="60" customHeight="1" x14ac:dyDescent="0.25">
      <c r="B101" s="18"/>
      <c r="C101" s="18"/>
      <c r="D101" s="18">
        <v>2</v>
      </c>
      <c r="E101" s="20" t="s">
        <v>91</v>
      </c>
      <c r="F101" s="34">
        <v>3</v>
      </c>
      <c r="G101" s="36" t="s">
        <v>130</v>
      </c>
      <c r="H101" s="37" t="s">
        <v>149</v>
      </c>
      <c r="I101" s="36">
        <v>1000</v>
      </c>
    </row>
    <row r="102" spans="2:12" ht="60" customHeight="1" x14ac:dyDescent="0.25">
      <c r="B102" s="18"/>
      <c r="C102" s="18"/>
      <c r="D102" s="18">
        <v>3</v>
      </c>
      <c r="E102" s="20" t="s">
        <v>79</v>
      </c>
      <c r="F102" s="34">
        <v>12.150000000000002</v>
      </c>
      <c r="G102" s="36" t="s">
        <v>137</v>
      </c>
      <c r="H102" s="37" t="s">
        <v>151</v>
      </c>
      <c r="I102" s="36">
        <v>250</v>
      </c>
    </row>
    <row r="103" spans="2:12" ht="60" customHeight="1" x14ac:dyDescent="0.25">
      <c r="B103" s="18">
        <v>3</v>
      </c>
      <c r="C103" s="18">
        <v>3</v>
      </c>
      <c r="D103" s="18">
        <v>1</v>
      </c>
      <c r="E103" s="20" t="s">
        <v>80</v>
      </c>
      <c r="F103" s="34">
        <v>7.2000000000000011</v>
      </c>
      <c r="G103" s="36" t="s">
        <v>134</v>
      </c>
      <c r="H103" s="37" t="s">
        <v>162</v>
      </c>
      <c r="I103" s="36">
        <v>500</v>
      </c>
    </row>
    <row r="110" spans="2:12" ht="30.75" customHeight="1" x14ac:dyDescent="0.25">
      <c r="B110" s="136" t="s">
        <v>28</v>
      </c>
      <c r="C110" s="136"/>
      <c r="D110" s="136"/>
      <c r="E110" s="136"/>
      <c r="F110" s="136"/>
      <c r="G110" s="136"/>
      <c r="H110" s="136"/>
      <c r="I110" s="136"/>
      <c r="J110" s="35"/>
      <c r="K110" s="35"/>
      <c r="L110" s="35"/>
    </row>
    <row r="111" spans="2:12" ht="30.75" customHeight="1" x14ac:dyDescent="0.25">
      <c r="B111" s="136"/>
      <c r="C111" s="136"/>
      <c r="D111" s="136"/>
      <c r="E111" s="136"/>
      <c r="F111" s="136"/>
      <c r="G111" s="136"/>
      <c r="H111" s="136"/>
      <c r="I111" s="136"/>
      <c r="J111" s="35"/>
      <c r="K111" s="35"/>
      <c r="L111" s="35"/>
    </row>
    <row r="112" spans="2:12" ht="15" customHeight="1" x14ac:dyDescent="0.25">
      <c r="B112" s="112" t="s">
        <v>29</v>
      </c>
      <c r="C112" s="112" t="s">
        <v>30</v>
      </c>
      <c r="D112" s="112" t="s">
        <v>39</v>
      </c>
      <c r="E112" s="112"/>
      <c r="F112" s="116" t="s">
        <v>116</v>
      </c>
      <c r="G112" s="147" t="s">
        <v>129</v>
      </c>
      <c r="H112" s="147" t="s">
        <v>128</v>
      </c>
      <c r="I112" s="147" t="s">
        <v>131</v>
      </c>
    </row>
    <row r="113" spans="2:9" ht="15" customHeight="1" x14ac:dyDescent="0.25">
      <c r="B113" s="112"/>
      <c r="C113" s="112"/>
      <c r="D113" s="112"/>
      <c r="E113" s="112"/>
      <c r="F113" s="116"/>
      <c r="G113" s="147"/>
      <c r="H113" s="147"/>
      <c r="I113" s="147"/>
    </row>
    <row r="114" spans="2:9" ht="15" customHeight="1" x14ac:dyDescent="0.25">
      <c r="B114" s="112"/>
      <c r="C114" s="112"/>
      <c r="D114" s="112"/>
      <c r="E114" s="112"/>
      <c r="F114" s="116"/>
      <c r="G114" s="147"/>
      <c r="H114" s="147"/>
      <c r="I114" s="147"/>
    </row>
    <row r="115" spans="2:9" ht="60" customHeight="1" x14ac:dyDescent="0.25">
      <c r="B115" s="18"/>
      <c r="C115" s="18"/>
      <c r="D115" s="18">
        <v>2</v>
      </c>
      <c r="E115" s="20" t="s">
        <v>93</v>
      </c>
      <c r="F115" s="34">
        <v>4.4000000000000004</v>
      </c>
      <c r="G115" s="36" t="s">
        <v>130</v>
      </c>
      <c r="H115" s="37" t="s">
        <v>162</v>
      </c>
      <c r="I115" s="36">
        <v>1000</v>
      </c>
    </row>
    <row r="116" spans="2:9" ht="60" customHeight="1" x14ac:dyDescent="0.25">
      <c r="B116" s="18"/>
      <c r="C116" s="18"/>
      <c r="D116" s="18">
        <v>3</v>
      </c>
      <c r="E116" s="20" t="s">
        <v>82</v>
      </c>
      <c r="F116" s="34">
        <v>8.4</v>
      </c>
      <c r="G116" s="36" t="s">
        <v>134</v>
      </c>
      <c r="H116" s="37" t="s">
        <v>163</v>
      </c>
      <c r="I116" s="36">
        <v>500</v>
      </c>
    </row>
    <row r="117" spans="2:9" ht="60" customHeight="1" x14ac:dyDescent="0.25">
      <c r="B117" s="18"/>
      <c r="C117" s="18"/>
      <c r="D117" s="18">
        <v>4</v>
      </c>
      <c r="E117" s="20" t="s">
        <v>83</v>
      </c>
      <c r="F117" s="34">
        <v>4.5999999999999996</v>
      </c>
      <c r="G117" s="36" t="s">
        <v>130</v>
      </c>
      <c r="H117" s="37" t="s">
        <v>162</v>
      </c>
      <c r="I117" s="36">
        <v>1000</v>
      </c>
    </row>
    <row r="118" spans="2:9" ht="60" customHeight="1" x14ac:dyDescent="0.25">
      <c r="B118" s="18"/>
      <c r="C118" s="18"/>
      <c r="D118" s="18">
        <v>5</v>
      </c>
      <c r="E118" s="20" t="s">
        <v>125</v>
      </c>
      <c r="F118" s="34">
        <v>1.7</v>
      </c>
      <c r="G118" s="36" t="s">
        <v>130</v>
      </c>
      <c r="H118" s="37" t="s">
        <v>146</v>
      </c>
      <c r="I118" s="36">
        <v>1000</v>
      </c>
    </row>
    <row r="119" spans="2:9" ht="60" customHeight="1" x14ac:dyDescent="0.25">
      <c r="B119" s="18">
        <v>4</v>
      </c>
      <c r="C119" s="18">
        <v>1</v>
      </c>
      <c r="D119" s="18">
        <v>1</v>
      </c>
      <c r="E119" s="20" t="s">
        <v>84</v>
      </c>
      <c r="F119" s="34">
        <v>5.8</v>
      </c>
      <c r="G119" s="36" t="s">
        <v>134</v>
      </c>
      <c r="H119" s="37" t="s">
        <v>147</v>
      </c>
      <c r="I119" s="36">
        <v>500</v>
      </c>
    </row>
  </sheetData>
  <mergeCells count="64">
    <mergeCell ref="G65:G67"/>
    <mergeCell ref="H65:H67"/>
    <mergeCell ref="I65:I67"/>
    <mergeCell ref="B78:I79"/>
    <mergeCell ref="G80:G82"/>
    <mergeCell ref="H80:H82"/>
    <mergeCell ref="I80:I82"/>
    <mergeCell ref="F65:F67"/>
    <mergeCell ref="B65:B67"/>
    <mergeCell ref="C65:C67"/>
    <mergeCell ref="D65:E67"/>
    <mergeCell ref="B48:I49"/>
    <mergeCell ref="G50:G52"/>
    <mergeCell ref="H50:H52"/>
    <mergeCell ref="I50:I52"/>
    <mergeCell ref="B63:I64"/>
    <mergeCell ref="B50:B52"/>
    <mergeCell ref="C50:C52"/>
    <mergeCell ref="D50:E52"/>
    <mergeCell ref="F50:F52"/>
    <mergeCell ref="B3:I4"/>
    <mergeCell ref="B18:I19"/>
    <mergeCell ref="G20:G22"/>
    <mergeCell ref="H20:H22"/>
    <mergeCell ref="I20:I22"/>
    <mergeCell ref="G5:G7"/>
    <mergeCell ref="H5:H7"/>
    <mergeCell ref="I5:I7"/>
    <mergeCell ref="B112:B114"/>
    <mergeCell ref="C112:C114"/>
    <mergeCell ref="D112:E114"/>
    <mergeCell ref="F112:F114"/>
    <mergeCell ref="B110:I111"/>
    <mergeCell ref="G112:G114"/>
    <mergeCell ref="H112:H114"/>
    <mergeCell ref="I112:I114"/>
    <mergeCell ref="C95:C97"/>
    <mergeCell ref="D95:E97"/>
    <mergeCell ref="F95:F97"/>
    <mergeCell ref="B80:B82"/>
    <mergeCell ref="C80:C82"/>
    <mergeCell ref="D80:E82"/>
    <mergeCell ref="F80:F82"/>
    <mergeCell ref="B93:I94"/>
    <mergeCell ref="G95:G97"/>
    <mergeCell ref="H95:H97"/>
    <mergeCell ref="I95:I97"/>
    <mergeCell ref="B95:B97"/>
    <mergeCell ref="B35:B37"/>
    <mergeCell ref="C35:C37"/>
    <mergeCell ref="D35:E37"/>
    <mergeCell ref="F35:F37"/>
    <mergeCell ref="D5:E7"/>
    <mergeCell ref="B20:B22"/>
    <mergeCell ref="C20:C22"/>
    <mergeCell ref="D20:E22"/>
    <mergeCell ref="B5:B7"/>
    <mergeCell ref="C5:C7"/>
    <mergeCell ref="F20:F22"/>
    <mergeCell ref="F5:F7"/>
    <mergeCell ref="B33:I34"/>
    <mergeCell ref="G35:G37"/>
    <mergeCell ref="H35:H37"/>
    <mergeCell ref="I35:I37"/>
  </mergeCells>
  <conditionalFormatting sqref="F8:F13">
    <cfRule type="cellIs" dxfId="41" priority="40" operator="between">
      <formula>10</formula>
      <formula>25</formula>
    </cfRule>
    <cfRule type="cellIs" dxfId="40" priority="41" operator="between">
      <formula>5</formula>
      <formula>10</formula>
    </cfRule>
    <cfRule type="cellIs" dxfId="39" priority="42" operator="between">
      <formula>1</formula>
      <formula>5</formula>
    </cfRule>
  </conditionalFormatting>
  <conditionalFormatting sqref="F23:F28">
    <cfRule type="cellIs" dxfId="38" priority="37" operator="between">
      <formula>10</formula>
      <formula>25</formula>
    </cfRule>
    <cfRule type="cellIs" dxfId="37" priority="38" operator="between">
      <formula>5</formula>
      <formula>10</formula>
    </cfRule>
    <cfRule type="cellIs" dxfId="36" priority="39" operator="between">
      <formula>1</formula>
      <formula>5</formula>
    </cfRule>
  </conditionalFormatting>
  <conditionalFormatting sqref="F38:F43">
    <cfRule type="cellIs" dxfId="35" priority="34" operator="between">
      <formula>10</formula>
      <formula>25</formula>
    </cfRule>
    <cfRule type="cellIs" dxfId="34" priority="35" operator="between">
      <formula>5</formula>
      <formula>10</formula>
    </cfRule>
    <cfRule type="cellIs" dxfId="33" priority="36" operator="between">
      <formula>1</formula>
      <formula>5</formula>
    </cfRule>
  </conditionalFormatting>
  <conditionalFormatting sqref="F53:F58">
    <cfRule type="cellIs" dxfId="32" priority="31" operator="between">
      <formula>10</formula>
      <formula>25</formula>
    </cfRule>
    <cfRule type="cellIs" dxfId="31" priority="32" operator="between">
      <formula>5</formula>
      <formula>10</formula>
    </cfRule>
    <cfRule type="cellIs" dxfId="30" priority="33" operator="between">
      <formula>1</formula>
      <formula>5</formula>
    </cfRule>
  </conditionalFormatting>
  <conditionalFormatting sqref="F68:F73">
    <cfRule type="cellIs" dxfId="29" priority="28" operator="between">
      <formula>10</formula>
      <formula>25</formula>
    </cfRule>
    <cfRule type="cellIs" dxfId="28" priority="29" operator="between">
      <formula>5</formula>
      <formula>10</formula>
    </cfRule>
    <cfRule type="cellIs" dxfId="27" priority="30" operator="between">
      <formula>1</formula>
      <formula>5</formula>
    </cfRule>
  </conditionalFormatting>
  <conditionalFormatting sqref="F83:F88">
    <cfRule type="cellIs" dxfId="26" priority="25" operator="between">
      <formula>10</formula>
      <formula>25</formula>
    </cfRule>
    <cfRule type="cellIs" dxfId="25" priority="26" operator="between">
      <formula>5</formula>
      <formula>10</formula>
    </cfRule>
    <cfRule type="cellIs" dxfId="24" priority="27" operator="between">
      <formula>1</formula>
      <formula>5</formula>
    </cfRule>
  </conditionalFormatting>
  <conditionalFormatting sqref="F98:F103">
    <cfRule type="cellIs" dxfId="23" priority="22" operator="between">
      <formula>10</formula>
      <formula>25</formula>
    </cfRule>
    <cfRule type="cellIs" dxfId="22" priority="23" operator="between">
      <formula>5</formula>
      <formula>10</formula>
    </cfRule>
    <cfRule type="cellIs" dxfId="21" priority="24" operator="between">
      <formula>1</formula>
      <formula>5</formula>
    </cfRule>
  </conditionalFormatting>
  <conditionalFormatting sqref="F115:F119">
    <cfRule type="cellIs" dxfId="20" priority="19" operator="between">
      <formula>10</formula>
      <formula>25</formula>
    </cfRule>
    <cfRule type="cellIs" dxfId="19" priority="20" operator="between">
      <formula>5</formula>
      <formula>10</formula>
    </cfRule>
    <cfRule type="cellIs" dxfId="18" priority="21" operator="between">
      <formula>1</formula>
      <formula>5</formula>
    </cfRule>
  </conditionalFormatting>
  <conditionalFormatting sqref="G9:G12">
    <cfRule type="cellIs" dxfId="17" priority="18" operator="equal">
      <formula>"Basadas en condición"</formula>
    </cfRule>
  </conditionalFormatting>
  <conditionalFormatting sqref="G13">
    <cfRule type="containsText" dxfId="16" priority="17" operator="containsText" text="Correctiva">
      <formula>NOT(ISERROR(SEARCH("Correctiva",G13)))</formula>
    </cfRule>
  </conditionalFormatting>
  <conditionalFormatting sqref="G23">
    <cfRule type="cellIs" dxfId="15" priority="16" operator="equal">
      <formula>"Basadas en condición"</formula>
    </cfRule>
  </conditionalFormatting>
  <conditionalFormatting sqref="G25:G28">
    <cfRule type="cellIs" dxfId="14" priority="15" operator="equal">
      <formula>"Basadas en condición"</formula>
    </cfRule>
  </conditionalFormatting>
  <conditionalFormatting sqref="G38">
    <cfRule type="cellIs" dxfId="13" priority="14" operator="equal">
      <formula>"Basadas en condición"</formula>
    </cfRule>
  </conditionalFormatting>
  <conditionalFormatting sqref="G69:G70">
    <cfRule type="cellIs" dxfId="12" priority="13" operator="equal">
      <formula>"Basadas en condición"</formula>
    </cfRule>
  </conditionalFormatting>
  <conditionalFormatting sqref="G71">
    <cfRule type="cellIs" dxfId="11" priority="12" operator="equal">
      <formula>"Basadas en condición"</formula>
    </cfRule>
  </conditionalFormatting>
  <conditionalFormatting sqref="G84">
    <cfRule type="cellIs" dxfId="10" priority="11" operator="equal">
      <formula>"Basadas en condición"</formula>
    </cfRule>
  </conditionalFormatting>
  <conditionalFormatting sqref="G86">
    <cfRule type="cellIs" dxfId="9" priority="10" operator="equal">
      <formula>"Basadas en condición"</formula>
    </cfRule>
  </conditionalFormatting>
  <conditionalFormatting sqref="G88">
    <cfRule type="cellIs" dxfId="8" priority="9" operator="equal">
      <formula>"Basadas en condición"</formula>
    </cfRule>
  </conditionalFormatting>
  <conditionalFormatting sqref="G101 G98:G99">
    <cfRule type="cellIs" dxfId="7" priority="8" operator="equal">
      <formula>"Basadas en condición"</formula>
    </cfRule>
  </conditionalFormatting>
  <conditionalFormatting sqref="G117:G118">
    <cfRule type="cellIs" dxfId="6" priority="7" operator="equal">
      <formula>"Basadas en condición"</formula>
    </cfRule>
  </conditionalFormatting>
  <conditionalFormatting sqref="G42 G53 G56">
    <cfRule type="cellIs" dxfId="5" priority="6" operator="equal">
      <formula>"Basadas en condición"</formula>
    </cfRule>
  </conditionalFormatting>
  <conditionalFormatting sqref="G8">
    <cfRule type="containsText" dxfId="4" priority="5" operator="containsText" text="Preventiva">
      <formula>NOT(ISERROR(SEARCH("Preventiva",G8)))</formula>
    </cfRule>
  </conditionalFormatting>
  <conditionalFormatting sqref="G119 G116 G103 G100 G83 G68 G58 G54:G55 G24 G39:G40 G72:G73 G85">
    <cfRule type="containsText" dxfId="3" priority="4" operator="containsText" text="Preventiva">
      <formula>NOT(ISERROR(SEARCH("Preventiva",G24)))</formula>
    </cfRule>
  </conditionalFormatting>
  <conditionalFormatting sqref="G87 G57 G43 G41">
    <cfRule type="containsText" dxfId="2" priority="3" operator="containsText" text="Correctiva">
      <formula>NOT(ISERROR(SEARCH("Correctiva",G41)))</formula>
    </cfRule>
  </conditionalFormatting>
  <conditionalFormatting sqref="G102">
    <cfRule type="containsText" dxfId="1" priority="2" operator="containsText" text="Correctiva">
      <formula>NOT(ISERROR(SEARCH("Correctiva",G102)))</formula>
    </cfRule>
  </conditionalFormatting>
  <conditionalFormatting sqref="G115">
    <cfRule type="cellIs" dxfId="0" priority="1" operator="equal">
      <formula>"Basadas en condición"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&amp;CLUBRICACIÓN BASADA EN LA CONFIABILIDAD</oddHeader>
    <oddFooter>&amp;C(C) COPYRIGHT LUBRICARONLINE CENTRO DE EXCELENCIA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MENU-RCM</vt:lpstr>
      <vt:lpstr>Función</vt:lpstr>
      <vt:lpstr>Fallas Funcionales</vt:lpstr>
      <vt:lpstr>Modos de Falla</vt:lpstr>
      <vt:lpstr>Efectos de Falla</vt:lpstr>
      <vt:lpstr>Matriz de Riesgo</vt:lpstr>
      <vt:lpstr>Tareas de mantenimiento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RCM aplicado a la Excavadora Hidráulica 365C L</dc:title>
  <dc:creator>LubricarOnLine - Nain Aguado Q. I.M, Esp., MBA Dirección Proyectos</dc:creator>
  <cp:keywords>RCM</cp:keywords>
  <cp:lastModifiedBy>NASP</cp:lastModifiedBy>
  <cp:lastPrinted>2019-03-04T21:51:50Z</cp:lastPrinted>
  <dcterms:created xsi:type="dcterms:W3CDTF">2016-03-28T20:31:12Z</dcterms:created>
  <dcterms:modified xsi:type="dcterms:W3CDTF">2019-08-05T13:50:50Z</dcterms:modified>
  <cp:category>Material académico</cp:category>
  <cp:contentStatus>RCM aplicado a la Excavadora Hidráulica 365C L - Material académico para alumnos del diplomado GAMC Gica Ingenieros</cp:contentStatus>
</cp:coreProperties>
</file>